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5" windowWidth="7680" windowHeight="9120" activeTab="0"/>
  </bookViews>
  <sheets>
    <sheet name="rekapitulace" sheetId="1" r:id="rId1"/>
    <sheet name="materiál" sheetId="2" r:id="rId2"/>
  </sheets>
  <definedNames/>
  <calcPr fullCalcOnLoad="1"/>
</workbook>
</file>

<file path=xl/sharedStrings.xml><?xml version="1.0" encoding="utf-8"?>
<sst xmlns="http://schemas.openxmlformats.org/spreadsheetml/2006/main" count="192" uniqueCount="118">
  <si>
    <t>Celkem</t>
  </si>
  <si>
    <t>měrné jednotky</t>
  </si>
  <si>
    <t>cena měrné jednotky</t>
  </si>
  <si>
    <t>celková</t>
  </si>
  <si>
    <t>druh</t>
  </si>
  <si>
    <t>počet</t>
  </si>
  <si>
    <t>dodávka</t>
  </si>
  <si>
    <t>celkem</t>
  </si>
  <si>
    <t>cena</t>
  </si>
  <si>
    <t>ks</t>
  </si>
  <si>
    <t>m</t>
  </si>
  <si>
    <t>REKAPITULACE</t>
  </si>
  <si>
    <t>Název stavby:</t>
  </si>
  <si>
    <t>VNITŘNÍ INSTALACE</t>
  </si>
  <si>
    <t>F1</t>
  </si>
  <si>
    <t>Elektro silnoproud</t>
  </si>
  <si>
    <t>F2</t>
  </si>
  <si>
    <t>F3</t>
  </si>
  <si>
    <t>Kabely</t>
  </si>
  <si>
    <t>Ostatní instalační materiál</t>
  </si>
  <si>
    <t>F5</t>
  </si>
  <si>
    <t>F6</t>
  </si>
  <si>
    <t>Revize</t>
  </si>
  <si>
    <t xml:space="preserve">Kabely </t>
  </si>
  <si>
    <t>Revize-oživení</t>
  </si>
  <si>
    <t>Ostatní  materiál</t>
  </si>
  <si>
    <t>km</t>
  </si>
  <si>
    <t>hod</t>
  </si>
  <si>
    <t>3</t>
  </si>
  <si>
    <t xml:space="preserve">doprava - </t>
  </si>
  <si>
    <t>Doprava</t>
  </si>
  <si>
    <t xml:space="preserve">Doprava </t>
  </si>
  <si>
    <t>2</t>
  </si>
  <si>
    <t>4</t>
  </si>
  <si>
    <t>kabel CYKY 3Cx2.5mm</t>
  </si>
  <si>
    <t>F4</t>
  </si>
  <si>
    <t>kabel CYKY 3Cx1.5mm</t>
  </si>
  <si>
    <t>krabice instalační KU 68</t>
  </si>
  <si>
    <t>sádra stavební 30kg</t>
  </si>
  <si>
    <t>spojovací materiál</t>
  </si>
  <si>
    <t>kps</t>
  </si>
  <si>
    <t>lišta LH 40x40mm</t>
  </si>
  <si>
    <t>Demontáž</t>
  </si>
  <si>
    <t xml:space="preserve">Demontáž montáž,zapojení </t>
  </si>
  <si>
    <t>1</t>
  </si>
  <si>
    <t>F2/ Instalační materiál materiál</t>
  </si>
  <si>
    <t>F4/ Doprava</t>
  </si>
  <si>
    <t>jistič L7-10/1/B světla</t>
  </si>
  <si>
    <t>proud. chránič  F7-25/4N/0,03/B</t>
  </si>
  <si>
    <t>propojovací lišta ZV7-10-1P-1TE</t>
  </si>
  <si>
    <t>6</t>
  </si>
  <si>
    <t>20</t>
  </si>
  <si>
    <t>Rozvaděč</t>
  </si>
  <si>
    <t>5</t>
  </si>
  <si>
    <t>světla pokoje LED 13W</t>
  </si>
  <si>
    <t>zásuvka PC RJ 45</t>
  </si>
  <si>
    <t>Světla</t>
  </si>
  <si>
    <t>SILNOPROUD-SLABOPROUD</t>
  </si>
  <si>
    <t>koaxiální kabel 75 ohmů</t>
  </si>
  <si>
    <t>TV zásuvka koncová</t>
  </si>
  <si>
    <t>drátěný žlab 30x50mm spojky a úchyty</t>
  </si>
  <si>
    <t>světla nouzové 8W</t>
  </si>
  <si>
    <t>8</t>
  </si>
  <si>
    <t>F6/ Dodávky - Světla</t>
  </si>
  <si>
    <t xml:space="preserve">jistič L7-16/1/B zásuvky </t>
  </si>
  <si>
    <t>montáž</t>
  </si>
  <si>
    <t>světla zářivková 6x60cm kazetová 4x18W IP 44 skrytem chodba</t>
  </si>
  <si>
    <t>F3/ Demontážní práce - výměny patic</t>
  </si>
  <si>
    <t>F1/ Kabely - výsek zdiva - natažení</t>
  </si>
  <si>
    <t>výsek zdiva 100x50mm</t>
  </si>
  <si>
    <t>demontáž stávající elektroinstalace a instalačních prvků přepojení okruhů</t>
  </si>
  <si>
    <t>ON Příbram a.s. úprava interny budova IP areál č.1</t>
  </si>
  <si>
    <t>Elektroinstalace celkem bez DPH 21%</t>
  </si>
  <si>
    <t>kabel CYKY 5Cx1.5mm</t>
  </si>
  <si>
    <t>kabel CYKY 3Ax1.5mm</t>
  </si>
  <si>
    <t>kabel CYKY 5Cx6mm</t>
  </si>
  <si>
    <t>7</t>
  </si>
  <si>
    <t>9</t>
  </si>
  <si>
    <t>zásuvka 230V IP 20 dvojitá tango s rímečkem</t>
  </si>
  <si>
    <t>vypínač č.6,7,1,6-6 IP 20 tango s rámečkem</t>
  </si>
  <si>
    <t>61</t>
  </si>
  <si>
    <t>11</t>
  </si>
  <si>
    <t>světla zářivkové 36W IP 20</t>
  </si>
  <si>
    <t>světla zářivkové 36W IP 54</t>
  </si>
  <si>
    <t>tlumivka 58W</t>
  </si>
  <si>
    <t>výpínač 3x63A</t>
  </si>
  <si>
    <t>krycí plast</t>
  </si>
  <si>
    <t>trubka arot DVK 50</t>
  </si>
  <si>
    <t>trubka ohebná 23mm</t>
  </si>
  <si>
    <t>zásuvka 230V IP 20 tango s rámečkem</t>
  </si>
  <si>
    <t>startér 80W</t>
  </si>
  <si>
    <t>wago svorky</t>
  </si>
  <si>
    <t>světla zářivkové 15W lůžka</t>
  </si>
  <si>
    <t>distanční díl pro vypínače</t>
  </si>
  <si>
    <t>14</t>
  </si>
  <si>
    <t>nulové můstky N,PE</t>
  </si>
  <si>
    <t>F konektory a spojky</t>
  </si>
  <si>
    <t>vodič CY 6mm,černý</t>
  </si>
  <si>
    <t>F7</t>
  </si>
  <si>
    <t>F8</t>
  </si>
  <si>
    <t>víčka instalační KU 68,KO67</t>
  </si>
  <si>
    <t>světla zářivkové 18W IP 20</t>
  </si>
  <si>
    <t xml:space="preserve">trubice zářivkové 18W </t>
  </si>
  <si>
    <t xml:space="preserve">trubice zářivkové 58W </t>
  </si>
  <si>
    <t>Rozvaděč celkové přezbrojení</t>
  </si>
  <si>
    <t>vyčištění krytů a světel ramp, oprava ukotvení světelných ramp</t>
  </si>
  <si>
    <t>jistič 3x32A/B</t>
  </si>
  <si>
    <t>demontáž vnitřního prpojení obvodů rozvaděče,příprava propojů,popis obvodů</t>
  </si>
  <si>
    <t>Měřící protokol PC kabely</t>
  </si>
  <si>
    <t>A5/ Dodávky - rozvaděč celkové přezbrojení</t>
  </si>
  <si>
    <t>kabel CYKY 5Cx2,5mm</t>
  </si>
  <si>
    <t>jistič 3x16A/B</t>
  </si>
  <si>
    <t>demontáž  a opravy světel výměny patic rampy</t>
  </si>
  <si>
    <t>zesilovač TV signálu s napájecím zdrojem proměření signálu TV</t>
  </si>
  <si>
    <t xml:space="preserve">kabel UTP Cat6e </t>
  </si>
  <si>
    <t>lišta LH 110x70mm</t>
  </si>
  <si>
    <t>světla lampičková 40W s tahovým vypínačem</t>
  </si>
  <si>
    <t>Silnoproud - slaboproud pokoje,sesterna ,denní místnost chodby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</si>
</sst>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;;;"/>
    <numFmt numFmtId="166" formatCode="###,##\-0,000"/>
    <numFmt numFmtId="167" formatCode="#,##0\ &quot;Kč&quot;"/>
    <numFmt numFmtId="168" formatCode="_-* #,##0\ &quot;Kč&quot;_-;\-* #,##0\ &quot;Kč&quot;_-;_-* &quot;-&quot;??\ &quot;Kč&quot;_-;_-@_-"/>
    <numFmt numFmtId="169" formatCode="0_ ;[Red]\-0\ 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color indexed="12"/>
      <name val="Arial CE"/>
      <family val="2"/>
    </font>
    <font>
      <b/>
      <sz val="11"/>
      <name val="Arial CE"/>
      <family val="2"/>
    </font>
    <font>
      <b/>
      <sz val="11"/>
      <color indexed="12"/>
      <name val="Arial CE"/>
      <family val="2"/>
    </font>
    <font>
      <sz val="8"/>
      <color indexed="10"/>
      <name val="Arial CE"/>
      <family val="2"/>
    </font>
    <font>
      <b/>
      <sz val="10"/>
      <color indexed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sz val="8"/>
      <color indexed="18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8"/>
      <color indexed="9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0"/>
      <name val="Helv"/>
      <family val="0"/>
    </font>
    <font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/>
      <top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/>
      <top style="thin"/>
      <bottom/>
    </border>
    <border>
      <left style="hair"/>
      <right/>
      <top style="hair"/>
      <bottom style="hair"/>
    </border>
    <border>
      <left style="double"/>
      <right/>
      <top style="double"/>
      <bottom style="double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3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7" borderId="8" applyNumberFormat="0" applyAlignment="0" applyProtection="0"/>
    <xf numFmtId="0" fontId="31" fillId="19" borderId="8" applyNumberFormat="0" applyAlignment="0" applyProtection="0"/>
    <xf numFmtId="0" fontId="30" fillId="19" borderId="9" applyNumberFormat="0" applyAlignment="0" applyProtection="0"/>
    <xf numFmtId="0" fontId="3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176">
    <xf numFmtId="0" fontId="0" fillId="0" borderId="0" xfId="0" applyAlignment="1">
      <alignment/>
    </xf>
    <xf numFmtId="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4" fontId="3" fillId="24" borderId="0" xfId="0" applyNumberFormat="1" applyFont="1" applyFill="1" applyBorder="1" applyAlignment="1" applyProtection="1">
      <alignment/>
      <protection/>
    </xf>
    <xf numFmtId="164" fontId="3" fillId="24" borderId="0" xfId="0" applyNumberFormat="1" applyFont="1" applyFill="1" applyBorder="1" applyAlignment="1" applyProtection="1">
      <alignment/>
      <protection/>
    </xf>
    <xf numFmtId="164" fontId="2" fillId="24" borderId="0" xfId="0" applyNumberFormat="1" applyFont="1" applyFill="1" applyBorder="1" applyAlignment="1" applyProtection="1">
      <alignment/>
      <protection/>
    </xf>
    <xf numFmtId="165" fontId="0" fillId="24" borderId="0" xfId="38" applyNumberFormat="1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/>
      <protection/>
    </xf>
    <xf numFmtId="164" fontId="4" fillId="24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5" fillId="24" borderId="0" xfId="0" applyNumberFormat="1" applyFont="1" applyFill="1" applyBorder="1" applyAlignment="1" applyProtection="1">
      <alignment/>
      <protection/>
    </xf>
    <xf numFmtId="4" fontId="5" fillId="24" borderId="0" xfId="0" applyNumberFormat="1" applyFont="1" applyFill="1" applyBorder="1" applyAlignment="1" applyProtection="1">
      <alignment/>
      <protection/>
    </xf>
    <xf numFmtId="0" fontId="2" fillId="24" borderId="0" xfId="0" applyNumberFormat="1" applyFont="1" applyFill="1" applyAlignment="1" applyProtection="1">
      <alignment/>
      <protection/>
    </xf>
    <xf numFmtId="0" fontId="2" fillId="24" borderId="0" xfId="0" applyFont="1" applyFill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0" fontId="6" fillId="24" borderId="0" xfId="38" applyNumberFormat="1" applyFont="1" applyFill="1" applyBorder="1" applyAlignment="1" applyProtection="1">
      <alignment/>
      <protection/>
    </xf>
    <xf numFmtId="0" fontId="2" fillId="24" borderId="0" xfId="38" applyNumberFormat="1" applyFont="1" applyFill="1" applyBorder="1" applyAlignment="1" applyProtection="1">
      <alignment/>
      <protection/>
    </xf>
    <xf numFmtId="44" fontId="2" fillId="24" borderId="0" xfId="38" applyFont="1" applyFill="1" applyBorder="1" applyAlignment="1" applyProtection="1">
      <alignment/>
      <protection/>
    </xf>
    <xf numFmtId="44" fontId="0" fillId="24" borderId="0" xfId="38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4" fontId="2" fillId="24" borderId="10" xfId="0" applyNumberFormat="1" applyFont="1" applyFill="1" applyBorder="1" applyAlignment="1" applyProtection="1">
      <alignment/>
      <protection/>
    </xf>
    <xf numFmtId="164" fontId="0" fillId="24" borderId="11" xfId="0" applyNumberFormat="1" applyFont="1" applyFill="1" applyBorder="1" applyAlignment="1" applyProtection="1">
      <alignment/>
      <protection/>
    </xf>
    <xf numFmtId="164" fontId="2" fillId="24" borderId="12" xfId="0" applyNumberFormat="1" applyFont="1" applyFill="1" applyBorder="1" applyAlignment="1" applyProtection="1">
      <alignment/>
      <protection/>
    </xf>
    <xf numFmtId="3" fontId="0" fillId="24" borderId="13" xfId="0" applyNumberFormat="1" applyFont="1" applyFill="1" applyBorder="1" applyAlignment="1" applyProtection="1">
      <alignment/>
      <protection/>
    </xf>
    <xf numFmtId="0" fontId="7" fillId="24" borderId="0" xfId="38" applyNumberFormat="1" applyFont="1" applyFill="1" applyBorder="1" applyAlignment="1" applyProtection="1">
      <alignment/>
      <protection/>
    </xf>
    <xf numFmtId="44" fontId="7" fillId="24" borderId="0" xfId="38" applyFont="1" applyFill="1" applyBorder="1" applyAlignment="1" applyProtection="1">
      <alignment/>
      <protection/>
    </xf>
    <xf numFmtId="164" fontId="0" fillId="24" borderId="10" xfId="0" applyNumberFormat="1" applyFont="1" applyFill="1" applyBorder="1" applyAlignment="1" applyProtection="1">
      <alignment horizontal="right"/>
      <protection/>
    </xf>
    <xf numFmtId="3" fontId="0" fillId="24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0" fillId="0" borderId="15" xfId="0" applyNumberFormat="1" applyFont="1" applyBorder="1" applyAlignment="1" applyProtection="1">
      <alignment/>
      <protection/>
    </xf>
    <xf numFmtId="164" fontId="0" fillId="0" borderId="15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9" fontId="3" fillId="0" borderId="0" xfId="0" applyNumberFormat="1" applyFont="1" applyBorder="1" applyAlignment="1" applyProtection="1">
      <alignment horizontal="left" wrapText="1"/>
      <protection/>
    </xf>
    <xf numFmtId="164" fontId="2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 horizontal="right" wrapText="1"/>
      <protection/>
    </xf>
    <xf numFmtId="164" fontId="0" fillId="24" borderId="15" xfId="0" applyNumberFormat="1" applyFont="1" applyFill="1" applyBorder="1" applyAlignment="1" applyProtection="1">
      <alignment/>
      <protection locked="0"/>
    </xf>
    <xf numFmtId="167" fontId="3" fillId="24" borderId="0" xfId="0" applyNumberFormat="1" applyFont="1" applyFill="1" applyAlignment="1" applyProtection="1">
      <alignment/>
      <protection locked="0"/>
    </xf>
    <xf numFmtId="164" fontId="6" fillId="24" borderId="0" xfId="0" applyNumberFormat="1" applyFont="1" applyFill="1" applyBorder="1" applyAlignment="1" applyProtection="1">
      <alignment/>
      <protection locked="0"/>
    </xf>
    <xf numFmtId="164" fontId="6" fillId="24" borderId="0" xfId="0" applyNumberFormat="1" applyFont="1" applyFill="1" applyBorder="1" applyAlignment="1" applyProtection="1">
      <alignment horizontal="right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2" fillId="19" borderId="16" xfId="0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3" fontId="15" fillId="24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4" fontId="2" fillId="19" borderId="17" xfId="38" applyFont="1" applyFill="1" applyBorder="1" applyAlignment="1" applyProtection="1">
      <alignment/>
      <protection/>
    </xf>
    <xf numFmtId="165" fontId="0" fillId="0" borderId="18" xfId="38" applyNumberFormat="1" applyFont="1" applyFill="1" applyBorder="1" applyAlignment="1" applyProtection="1">
      <alignment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164" fontId="11" fillId="0" borderId="10" xfId="38" applyNumberFormat="1" applyFont="1" applyFill="1" applyBorder="1" applyAlignment="1" applyProtection="1">
      <alignment/>
      <protection/>
    </xf>
    <xf numFmtId="164" fontId="0" fillId="0" borderId="15" xfId="38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0" fillId="0" borderId="0" xfId="38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/>
      <protection/>
    </xf>
    <xf numFmtId="10" fontId="12" fillId="0" borderId="0" xfId="47" applyNumberFormat="1" applyFont="1" applyFill="1" applyBorder="1" applyAlignment="1" applyProtection="1">
      <alignment/>
      <protection/>
    </xf>
    <xf numFmtId="164" fontId="12" fillId="24" borderId="0" xfId="38" applyNumberFormat="1" applyFont="1" applyFill="1" applyBorder="1" applyAlignment="1" applyProtection="1">
      <alignment/>
      <protection/>
    </xf>
    <xf numFmtId="164" fontId="0" fillId="0" borderId="21" xfId="38" applyNumberFormat="1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/>
      <protection/>
    </xf>
    <xf numFmtId="168" fontId="11" fillId="24" borderId="22" xfId="38" applyNumberFormat="1" applyFont="1" applyFill="1" applyBorder="1" applyAlignment="1" applyProtection="1">
      <alignment/>
      <protection/>
    </xf>
    <xf numFmtId="0" fontId="11" fillId="24" borderId="23" xfId="0" applyNumberFormat="1" applyFont="1" applyFill="1" applyBorder="1" applyAlignment="1" applyProtection="1">
      <alignment/>
      <protection/>
    </xf>
    <xf numFmtId="0" fontId="13" fillId="24" borderId="0" xfId="0" applyNumberFormat="1" applyFont="1" applyFill="1" applyAlignment="1" applyProtection="1">
      <alignment/>
      <protection/>
    </xf>
    <xf numFmtId="166" fontId="13" fillId="24" borderId="15" xfId="0" applyNumberFormat="1" applyFont="1" applyFill="1" applyBorder="1" applyAlignment="1" applyProtection="1">
      <alignment/>
      <protection/>
    </xf>
    <xf numFmtId="0" fontId="14" fillId="24" borderId="15" xfId="0" applyFont="1" applyFill="1" applyBorder="1" applyAlignment="1" applyProtection="1">
      <alignment/>
      <protection/>
    </xf>
    <xf numFmtId="0" fontId="14" fillId="24" borderId="0" xfId="0" applyNumberFormat="1" applyFont="1" applyFill="1" applyAlignment="1" applyProtection="1">
      <alignment/>
      <protection/>
    </xf>
    <xf numFmtId="0" fontId="14" fillId="24" borderId="0" xfId="0" applyFont="1" applyFill="1" applyAlignment="1" applyProtection="1">
      <alignment/>
      <protection/>
    </xf>
    <xf numFmtId="0" fontId="14" fillId="24" borderId="0" xfId="0" applyFont="1" applyFill="1" applyBorder="1" applyAlignment="1" applyProtection="1">
      <alignment/>
      <protection/>
    </xf>
    <xf numFmtId="9" fontId="14" fillId="24" borderId="0" xfId="0" applyNumberFormat="1" applyFont="1" applyFill="1" applyBorder="1" applyAlignment="1" applyProtection="1">
      <alignment horizontal="left" wrapText="1"/>
      <protection/>
    </xf>
    <xf numFmtId="0" fontId="0" fillId="24" borderId="0" xfId="0" applyNumberFormat="1" applyFill="1" applyBorder="1" applyAlignment="1" applyProtection="1">
      <alignment/>
      <protection/>
    </xf>
    <xf numFmtId="4" fontId="11" fillId="24" borderId="0" xfId="0" applyNumberFormat="1" applyFont="1" applyFill="1" applyBorder="1" applyAlignment="1" applyProtection="1">
      <alignment/>
      <protection/>
    </xf>
    <xf numFmtId="164" fontId="11" fillId="24" borderId="0" xfId="0" applyNumberFormat="1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165" fontId="2" fillId="24" borderId="0" xfId="0" applyNumberFormat="1" applyFont="1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/>
      <protection/>
    </xf>
    <xf numFmtId="166" fontId="9" fillId="24" borderId="0" xfId="0" applyNumberFormat="1" applyFont="1" applyFill="1" applyBorder="1" applyAlignment="1" applyProtection="1">
      <alignment/>
      <protection/>
    </xf>
    <xf numFmtId="4" fontId="9" fillId="24" borderId="0" xfId="0" applyNumberFormat="1" applyFont="1" applyFill="1" applyBorder="1" applyAlignment="1" applyProtection="1">
      <alignment/>
      <protection/>
    </xf>
    <xf numFmtId="164" fontId="0" fillId="24" borderId="0" xfId="0" applyNumberFormat="1" applyFont="1" applyFill="1" applyBorder="1" applyAlignment="1" applyProtection="1">
      <alignment/>
      <protection locked="0"/>
    </xf>
    <xf numFmtId="164" fontId="0" fillId="24" borderId="0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/>
      <protection/>
    </xf>
    <xf numFmtId="167" fontId="3" fillId="24" borderId="0" xfId="0" applyNumberFormat="1" applyFont="1" applyFill="1" applyBorder="1" applyAlignment="1" applyProtection="1">
      <alignment/>
      <protection locked="0"/>
    </xf>
    <xf numFmtId="167" fontId="2" fillId="24" borderId="0" xfId="0" applyNumberFormat="1" applyFont="1" applyFill="1" applyBorder="1" applyAlignment="1" applyProtection="1">
      <alignment/>
      <protection/>
    </xf>
    <xf numFmtId="0" fontId="10" fillId="24" borderId="0" xfId="0" applyNumberFormat="1" applyFont="1" applyFill="1" applyBorder="1" applyAlignment="1" applyProtection="1">
      <alignment/>
      <protection/>
    </xf>
    <xf numFmtId="166" fontId="10" fillId="24" borderId="0" xfId="0" applyNumberFormat="1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/>
      <protection/>
    </xf>
    <xf numFmtId="44" fontId="16" fillId="19" borderId="24" xfId="38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4" fillId="8" borderId="23" xfId="0" applyFont="1" applyFill="1" applyBorder="1" applyAlignment="1" applyProtection="1">
      <alignment/>
      <protection/>
    </xf>
    <xf numFmtId="0" fontId="4" fillId="8" borderId="19" xfId="0" applyFont="1" applyFill="1" applyBorder="1" applyAlignment="1" applyProtection="1">
      <alignment/>
      <protection/>
    </xf>
    <xf numFmtId="0" fontId="4" fillId="8" borderId="20" xfId="0" applyFont="1" applyFill="1" applyBorder="1" applyAlignment="1" applyProtection="1">
      <alignment/>
      <protection/>
    </xf>
    <xf numFmtId="164" fontId="4" fillId="8" borderId="15" xfId="38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4" fontId="0" fillId="24" borderId="15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/>
      <protection/>
    </xf>
    <xf numFmtId="0" fontId="2" fillId="8" borderId="19" xfId="0" applyFont="1" applyFill="1" applyBorder="1" applyAlignment="1" applyProtection="1">
      <alignment/>
      <protection/>
    </xf>
    <xf numFmtId="0" fontId="0" fillId="8" borderId="20" xfId="0" applyFill="1" applyBorder="1" applyAlignment="1" applyProtection="1">
      <alignment/>
      <protection/>
    </xf>
    <xf numFmtId="0" fontId="8" fillId="8" borderId="11" xfId="0" applyFont="1" applyFill="1" applyBorder="1" applyAlignment="1" applyProtection="1">
      <alignment vertical="center"/>
      <protection/>
    </xf>
    <xf numFmtId="0" fontId="2" fillId="8" borderId="12" xfId="0" applyFont="1" applyFill="1" applyBorder="1" applyAlignment="1" applyProtection="1">
      <alignment/>
      <protection/>
    </xf>
    <xf numFmtId="0" fontId="0" fillId="8" borderId="25" xfId="0" applyFill="1" applyBorder="1" applyAlignment="1" applyProtection="1">
      <alignment/>
      <protection/>
    </xf>
    <xf numFmtId="164" fontId="4" fillId="8" borderId="10" xfId="38" applyNumberFormat="1" applyFont="1" applyFill="1" applyBorder="1" applyAlignment="1" applyProtection="1">
      <alignment/>
      <protection/>
    </xf>
    <xf numFmtId="44" fontId="0" fillId="8" borderId="11" xfId="38" applyFont="1" applyFill="1" applyBorder="1" applyAlignment="1" applyProtection="1">
      <alignment/>
      <protection/>
    </xf>
    <xf numFmtId="44" fontId="7" fillId="8" borderId="12" xfId="38" applyFont="1" applyFill="1" applyBorder="1" applyAlignment="1" applyProtection="1">
      <alignment/>
      <protection/>
    </xf>
    <xf numFmtId="44" fontId="5" fillId="8" borderId="12" xfId="38" applyFont="1" applyFill="1" applyBorder="1" applyAlignment="1" applyProtection="1">
      <alignment/>
      <protection/>
    </xf>
    <xf numFmtId="0" fontId="7" fillId="8" borderId="25" xfId="0" applyFont="1" applyFill="1" applyBorder="1" applyAlignment="1" applyProtection="1">
      <alignment/>
      <protection/>
    </xf>
    <xf numFmtId="4" fontId="3" fillId="8" borderId="12" xfId="0" applyNumberFormat="1" applyFont="1" applyFill="1" applyBorder="1" applyAlignment="1" applyProtection="1">
      <alignment/>
      <protection/>
    </xf>
    <xf numFmtId="164" fontId="3" fillId="8" borderId="12" xfId="0" applyNumberFormat="1" applyFont="1" applyFill="1" applyBorder="1" applyAlignment="1" applyProtection="1">
      <alignment/>
      <protection/>
    </xf>
    <xf numFmtId="164" fontId="3" fillId="8" borderId="25" xfId="0" applyNumberFormat="1" applyFont="1" applyFill="1" applyBorder="1" applyAlignment="1" applyProtection="1">
      <alignment/>
      <protection/>
    </xf>
    <xf numFmtId="4" fontId="0" fillId="24" borderId="0" xfId="0" applyNumberFormat="1" applyFont="1" applyFill="1" applyBorder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13" fillId="24" borderId="15" xfId="0" applyNumberFormat="1" applyFont="1" applyFill="1" applyBorder="1" applyAlignment="1" applyProtection="1">
      <alignment/>
      <protection/>
    </xf>
    <xf numFmtId="49" fontId="13" fillId="0" borderId="15" xfId="0" applyNumberFormat="1" applyFont="1" applyBorder="1" applyAlignment="1">
      <alignment/>
    </xf>
    <xf numFmtId="0" fontId="17" fillId="24" borderId="11" xfId="0" applyNumberFormat="1" applyFont="1" applyFill="1" applyBorder="1" applyAlignment="1" applyProtection="1">
      <alignment/>
      <protection/>
    </xf>
    <xf numFmtId="0" fontId="2" fillId="24" borderId="12" xfId="0" applyNumberFormat="1" applyFont="1" applyFill="1" applyBorder="1" applyAlignment="1" applyProtection="1">
      <alignment/>
      <protection/>
    </xf>
    <xf numFmtId="0" fontId="2" fillId="24" borderId="12" xfId="0" applyFont="1" applyFill="1" applyBorder="1" applyAlignment="1" applyProtection="1">
      <alignment/>
      <protection/>
    </xf>
    <xf numFmtId="0" fontId="2" fillId="24" borderId="25" xfId="0" applyFont="1" applyFill="1" applyBorder="1" applyAlignment="1" applyProtection="1">
      <alignment/>
      <protection/>
    </xf>
    <xf numFmtId="0" fontId="8" fillId="24" borderId="11" xfId="0" applyNumberFormat="1" applyFont="1" applyFill="1" applyBorder="1" applyAlignment="1" applyProtection="1">
      <alignment/>
      <protection/>
    </xf>
    <xf numFmtId="0" fontId="2" fillId="24" borderId="25" xfId="0" applyNumberFormat="1" applyFont="1" applyFill="1" applyBorder="1" applyAlignment="1" applyProtection="1">
      <alignment wrapText="1"/>
      <protection/>
    </xf>
    <xf numFmtId="0" fontId="0" fillId="24" borderId="23" xfId="0" applyNumberFormat="1" applyFont="1" applyFill="1" applyBorder="1" applyAlignment="1" applyProtection="1">
      <alignment/>
      <protection/>
    </xf>
    <xf numFmtId="0" fontId="18" fillId="24" borderId="23" xfId="0" applyNumberFormat="1" applyFont="1" applyFill="1" applyBorder="1" applyAlignment="1" applyProtection="1">
      <alignment/>
      <protection/>
    </xf>
    <xf numFmtId="0" fontId="0" fillId="24" borderId="15" xfId="0" applyNumberFormat="1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/>
      <protection/>
    </xf>
    <xf numFmtId="0" fontId="11" fillId="24" borderId="19" xfId="0" applyFont="1" applyFill="1" applyBorder="1" applyAlignment="1" applyProtection="1">
      <alignment/>
      <protection/>
    </xf>
    <xf numFmtId="0" fontId="11" fillId="24" borderId="20" xfId="0" applyFont="1" applyFill="1" applyBorder="1" applyAlignment="1" applyProtection="1">
      <alignment/>
      <protection/>
    </xf>
    <xf numFmtId="4" fontId="11" fillId="24" borderId="15" xfId="0" applyNumberFormat="1" applyFont="1" applyFill="1" applyBorder="1" applyAlignment="1" applyProtection="1">
      <alignment/>
      <protection/>
    </xf>
    <xf numFmtId="164" fontId="11" fillId="0" borderId="15" xfId="38" applyNumberFormat="1" applyFont="1" applyFill="1" applyBorder="1" applyAlignment="1" applyProtection="1">
      <alignment/>
      <protection/>
    </xf>
    <xf numFmtId="0" fontId="11" fillId="24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9" fillId="24" borderId="12" xfId="0" applyFont="1" applyFill="1" applyBorder="1" applyAlignment="1" applyProtection="1">
      <alignment/>
      <protection/>
    </xf>
    <xf numFmtId="169" fontId="13" fillId="24" borderId="15" xfId="0" applyNumberFormat="1" applyFont="1" applyFill="1" applyBorder="1" applyAlignment="1" applyProtection="1">
      <alignment/>
      <protection/>
    </xf>
    <xf numFmtId="0" fontId="11" fillId="24" borderId="19" xfId="0" applyNumberFormat="1" applyFont="1" applyFill="1" applyBorder="1" applyAlignment="1" applyProtection="1">
      <alignment/>
      <protection/>
    </xf>
    <xf numFmtId="49" fontId="13" fillId="0" borderId="15" xfId="0" applyNumberFormat="1" applyFont="1" applyBorder="1" applyAlignment="1">
      <alignment horizontal="right" vertical="top"/>
    </xf>
    <xf numFmtId="49" fontId="13" fillId="0" borderId="0" xfId="0" applyNumberFormat="1" applyFont="1" applyBorder="1" applyAlignment="1">
      <alignment horizontal="right" vertical="top"/>
    </xf>
    <xf numFmtId="166" fontId="13" fillId="24" borderId="0" xfId="0" applyNumberFormat="1" applyFont="1" applyFill="1" applyBorder="1" applyAlignment="1" applyProtection="1">
      <alignment/>
      <protection/>
    </xf>
    <xf numFmtId="1" fontId="13" fillId="24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4" fontId="3" fillId="24" borderId="0" xfId="0" applyNumberFormat="1" applyFont="1" applyFill="1" applyAlignment="1" applyProtection="1">
      <alignment/>
      <protection locked="0"/>
    </xf>
    <xf numFmtId="4" fontId="3" fillId="24" borderId="0" xfId="0" applyNumberFormat="1" applyFont="1" applyFill="1" applyAlignment="1" applyProtection="1">
      <alignment horizontal="right" wrapText="1"/>
      <protection locked="0"/>
    </xf>
    <xf numFmtId="4" fontId="2" fillId="0" borderId="0" xfId="0" applyNumberFormat="1" applyFont="1" applyAlignment="1" applyProtection="1">
      <alignment horizontal="center"/>
      <protection/>
    </xf>
    <xf numFmtId="4" fontId="3" fillId="24" borderId="12" xfId="0" applyNumberFormat="1" applyFont="1" applyFill="1" applyBorder="1" applyAlignment="1" applyProtection="1">
      <alignment/>
      <protection/>
    </xf>
    <xf numFmtId="164" fontId="3" fillId="24" borderId="12" xfId="0" applyNumberFormat="1" applyFont="1" applyFill="1" applyBorder="1" applyAlignment="1" applyProtection="1">
      <alignment/>
      <protection/>
    </xf>
    <xf numFmtId="164" fontId="2" fillId="24" borderId="25" xfId="0" applyNumberFormat="1" applyFont="1" applyFill="1" applyBorder="1" applyAlignment="1" applyProtection="1">
      <alignment/>
      <protection/>
    </xf>
    <xf numFmtId="169" fontId="13" fillId="24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21" fillId="0" borderId="25" xfId="0" applyNumberFormat="1" applyFont="1" applyFill="1" applyBorder="1" applyAlignment="1" applyProtection="1">
      <alignment wrapText="1"/>
      <protection/>
    </xf>
    <xf numFmtId="49" fontId="14" fillId="0" borderId="15" xfId="0" applyNumberFormat="1" applyFont="1" applyBorder="1" applyAlignment="1">
      <alignment horizontal="left"/>
    </xf>
    <xf numFmtId="166" fontId="14" fillId="24" borderId="19" xfId="0" applyNumberFormat="1" applyFont="1" applyFill="1" applyBorder="1" applyAlignment="1" applyProtection="1">
      <alignment/>
      <protection/>
    </xf>
    <xf numFmtId="49" fontId="14" fillId="0" borderId="15" xfId="0" applyNumberFormat="1" applyFont="1" applyBorder="1" applyAlignment="1">
      <alignment horizontal="right"/>
    </xf>
    <xf numFmtId="44" fontId="14" fillId="0" borderId="15" xfId="0" applyNumberFormat="1" applyFont="1" applyBorder="1" applyAlignment="1">
      <alignment horizontal="right"/>
    </xf>
    <xf numFmtId="164" fontId="2" fillId="0" borderId="15" xfId="0" applyNumberFormat="1" applyFont="1" applyFill="1" applyBorder="1" applyAlignment="1" applyProtection="1">
      <alignment/>
      <protection/>
    </xf>
    <xf numFmtId="44" fontId="14" fillId="0" borderId="20" xfId="0" applyNumberFormat="1" applyFont="1" applyBorder="1" applyAlignment="1">
      <alignment horizontal="right"/>
    </xf>
    <xf numFmtId="166" fontId="9" fillId="24" borderId="0" xfId="0" applyNumberFormat="1" applyFont="1" applyFill="1" applyBorder="1" applyAlignment="1" applyProtection="1">
      <alignment wrapText="1"/>
      <protection/>
    </xf>
    <xf numFmtId="0" fontId="9" fillId="24" borderId="0" xfId="0" applyFont="1" applyFill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showGridLines="0" tabSelected="1" zoomScale="90" zoomScaleNormal="90" zoomScalePageLayoutView="0" workbookViewId="0" topLeftCell="A1">
      <selection activeCell="J21" sqref="J21"/>
    </sheetView>
  </sheetViews>
  <sheetFormatPr defaultColWidth="9.00390625" defaultRowHeight="12.75"/>
  <cols>
    <col min="1" max="1" width="5.125" style="54" customWidth="1"/>
    <col min="2" max="2" width="7.75390625" style="54" customWidth="1"/>
    <col min="3" max="3" width="5.125" style="54" customWidth="1"/>
    <col min="4" max="4" width="30.875" style="54" customWidth="1"/>
    <col min="5" max="5" width="6.125" style="54" customWidth="1"/>
    <col min="6" max="6" width="4.375" style="54" customWidth="1"/>
    <col min="7" max="7" width="2.00390625" style="54" customWidth="1"/>
    <col min="8" max="8" width="8.25390625" style="54" customWidth="1"/>
    <col min="9" max="9" width="13.125" style="54" customWidth="1"/>
    <col min="10" max="10" width="16.00390625" style="54" customWidth="1"/>
    <col min="11" max="16384" width="9.125" style="54" customWidth="1"/>
  </cols>
  <sheetData>
    <row r="1" spans="1:10" ht="18" customHeight="1">
      <c r="A1" s="114" t="s">
        <v>12</v>
      </c>
      <c r="B1" s="115"/>
      <c r="C1" s="116" t="s">
        <v>71</v>
      </c>
      <c r="D1" s="115"/>
      <c r="E1" s="117"/>
      <c r="F1" s="118"/>
      <c r="G1" s="119"/>
      <c r="H1" s="120"/>
      <c r="I1" s="9"/>
      <c r="J1" s="53">
        <v>0.001</v>
      </c>
    </row>
    <row r="2" spans="1:10" ht="13.5" thickBot="1">
      <c r="A2" s="22"/>
      <c r="B2" s="22"/>
      <c r="C2" s="22"/>
      <c r="D2" s="22"/>
      <c r="E2" s="6"/>
      <c r="F2" s="7"/>
      <c r="G2" s="8"/>
      <c r="H2" s="8"/>
      <c r="I2" s="9"/>
      <c r="J2" s="53">
        <v>0.001</v>
      </c>
    </row>
    <row r="3" spans="1:10" ht="21.75" customHeight="1" thickBot="1" thickTop="1">
      <c r="A3" s="97" t="s">
        <v>11</v>
      </c>
      <c r="B3" s="55"/>
      <c r="C3" s="55"/>
      <c r="D3" s="55"/>
      <c r="E3" s="51"/>
      <c r="F3" s="7"/>
      <c r="G3" s="8"/>
      <c r="H3" s="8"/>
      <c r="I3" s="9"/>
      <c r="J3" s="10">
        <v>0.0001</v>
      </c>
    </row>
    <row r="4" spans="1:10" ht="12.75" customHeight="1" thickTop="1">
      <c r="A4" s="6"/>
      <c r="B4" s="6"/>
      <c r="C4" s="6"/>
      <c r="D4" s="6"/>
      <c r="E4" s="6"/>
      <c r="F4" s="7"/>
      <c r="G4" s="8"/>
      <c r="H4" s="8"/>
      <c r="I4" s="9"/>
      <c r="J4" s="10"/>
    </row>
    <row r="5" spans="1:10" ht="18">
      <c r="A5" s="106" t="s">
        <v>117</v>
      </c>
      <c r="B5" s="103"/>
      <c r="C5" s="103"/>
      <c r="D5" s="107"/>
      <c r="E5" s="128"/>
      <c r="F5" s="155"/>
      <c r="G5" s="156"/>
      <c r="H5" s="156"/>
      <c r="I5" s="157"/>
      <c r="J5" s="10"/>
    </row>
    <row r="6" spans="1:10" ht="12.75">
      <c r="A6" s="6"/>
      <c r="B6" s="6"/>
      <c r="C6" s="6"/>
      <c r="D6" s="6"/>
      <c r="E6" s="6"/>
      <c r="F6" s="7"/>
      <c r="G6" s="8"/>
      <c r="H6" s="8"/>
      <c r="I6" s="9"/>
      <c r="J6" s="10"/>
    </row>
    <row r="7" spans="1:10" ht="18" customHeight="1">
      <c r="A7" s="99" t="s">
        <v>13</v>
      </c>
      <c r="B7" s="108"/>
      <c r="C7" s="108"/>
      <c r="D7" s="109"/>
      <c r="E7" s="6"/>
      <c r="F7" s="7"/>
      <c r="G7" s="8"/>
      <c r="H7" s="8"/>
      <c r="I7" s="9"/>
      <c r="J7" s="10"/>
    </row>
    <row r="8" spans="1:10" ht="12.75">
      <c r="A8" s="6"/>
      <c r="B8" s="6"/>
      <c r="C8" s="6"/>
      <c r="D8" s="6"/>
      <c r="E8" s="6"/>
      <c r="F8" s="7"/>
      <c r="G8" s="8"/>
      <c r="H8" s="8"/>
      <c r="I8" s="9"/>
      <c r="J8" s="56"/>
    </row>
    <row r="9" spans="1:10" ht="12.75" customHeight="1">
      <c r="A9" s="6"/>
      <c r="B9" s="72" t="s">
        <v>15</v>
      </c>
      <c r="C9" s="57"/>
      <c r="D9" s="58"/>
      <c r="E9" s="6"/>
      <c r="F9" s="7"/>
      <c r="G9" s="8"/>
      <c r="H9" s="52"/>
      <c r="I9" s="9"/>
      <c r="J9" s="59"/>
    </row>
    <row r="10" spans="1:10" ht="12.75" customHeight="1">
      <c r="A10" s="6"/>
      <c r="B10" s="6"/>
      <c r="C10" s="132" t="s">
        <v>23</v>
      </c>
      <c r="D10" s="134"/>
      <c r="E10" s="6"/>
      <c r="F10" s="104" t="s">
        <v>14</v>
      </c>
      <c r="G10" s="9"/>
      <c r="H10" s="61"/>
      <c r="I10" s="9"/>
      <c r="J10" s="60"/>
    </row>
    <row r="11" spans="1:10" ht="12.75" customHeight="1">
      <c r="A11" s="6"/>
      <c r="B11" s="6"/>
      <c r="C11" s="133" t="s">
        <v>19</v>
      </c>
      <c r="D11" s="58"/>
      <c r="E11" s="6"/>
      <c r="F11" s="104" t="s">
        <v>16</v>
      </c>
      <c r="G11" s="9"/>
      <c r="H11" s="61"/>
      <c r="I11" s="9"/>
      <c r="J11" s="60"/>
    </row>
    <row r="12" spans="1:10" ht="12.75" customHeight="1">
      <c r="A12" s="6"/>
      <c r="B12" s="6"/>
      <c r="C12" s="133" t="s">
        <v>43</v>
      </c>
      <c r="D12" s="58"/>
      <c r="E12" s="6"/>
      <c r="F12" s="104" t="s">
        <v>17</v>
      </c>
      <c r="G12" s="9"/>
      <c r="H12" s="61"/>
      <c r="I12" s="9"/>
      <c r="J12" s="60"/>
    </row>
    <row r="13" spans="1:10" ht="12.75" customHeight="1">
      <c r="A13" s="6"/>
      <c r="B13" s="6"/>
      <c r="C13" s="133" t="s">
        <v>31</v>
      </c>
      <c r="D13" s="58"/>
      <c r="E13" s="6"/>
      <c r="F13" s="104" t="s">
        <v>35</v>
      </c>
      <c r="G13" s="9"/>
      <c r="H13" s="61"/>
      <c r="I13" s="9"/>
      <c r="J13" s="60"/>
    </row>
    <row r="14" spans="1:10" ht="12.75" customHeight="1">
      <c r="A14" s="6"/>
      <c r="B14" s="6"/>
      <c r="C14" s="133" t="s">
        <v>104</v>
      </c>
      <c r="D14" s="58"/>
      <c r="E14" s="6"/>
      <c r="F14" s="104" t="s">
        <v>20</v>
      </c>
      <c r="G14" s="9"/>
      <c r="H14" s="61"/>
      <c r="I14" s="9"/>
      <c r="J14" s="60"/>
    </row>
    <row r="15" spans="1:10" ht="12.75" customHeight="1">
      <c r="A15" s="6"/>
      <c r="B15" s="6"/>
      <c r="C15" s="133" t="s">
        <v>56</v>
      </c>
      <c r="D15" s="58"/>
      <c r="E15" s="6"/>
      <c r="F15" s="104" t="s">
        <v>21</v>
      </c>
      <c r="G15" s="9"/>
      <c r="H15" s="61"/>
      <c r="I15" s="9"/>
      <c r="J15" s="60"/>
    </row>
    <row r="16" spans="1:10" ht="12.75" customHeight="1">
      <c r="A16" s="6"/>
      <c r="B16" s="6"/>
      <c r="C16" s="133" t="s">
        <v>108</v>
      </c>
      <c r="D16" s="58"/>
      <c r="E16" s="6"/>
      <c r="F16" s="104" t="s">
        <v>98</v>
      </c>
      <c r="G16" s="9"/>
      <c r="H16" s="61"/>
      <c r="I16" s="9"/>
      <c r="J16" s="60"/>
    </row>
    <row r="17" spans="1:10" ht="12.75" customHeight="1">
      <c r="A17" s="6"/>
      <c r="B17" s="6"/>
      <c r="C17" s="133" t="s">
        <v>24</v>
      </c>
      <c r="D17" s="58"/>
      <c r="E17" s="6"/>
      <c r="F17" s="104" t="s">
        <v>99</v>
      </c>
      <c r="G17" s="9"/>
      <c r="H17" s="61"/>
      <c r="I17" s="9"/>
      <c r="J17" s="60"/>
    </row>
    <row r="18" spans="1:11" ht="12.75" customHeight="1">
      <c r="A18" s="6"/>
      <c r="B18" s="6"/>
      <c r="C18" s="64"/>
      <c r="D18" s="64"/>
      <c r="E18" s="65"/>
      <c r="F18" s="7"/>
      <c r="G18" s="8"/>
      <c r="H18" s="66"/>
      <c r="I18" s="67"/>
      <c r="J18" s="68"/>
      <c r="K18" s="63"/>
    </row>
    <row r="19" spans="1:10" ht="12.75">
      <c r="A19" s="6"/>
      <c r="B19" s="6"/>
      <c r="C19" s="64"/>
      <c r="D19" s="64"/>
      <c r="E19" s="65"/>
      <c r="F19" s="7"/>
      <c r="G19" s="8"/>
      <c r="H19" s="66"/>
      <c r="I19" s="67"/>
      <c r="J19" s="62"/>
    </row>
    <row r="20" spans="1:11" ht="12.75">
      <c r="A20" s="6"/>
      <c r="B20" s="6"/>
      <c r="C20" s="6"/>
      <c r="D20" s="6"/>
      <c r="E20" s="6"/>
      <c r="F20" s="7"/>
      <c r="G20" s="8"/>
      <c r="H20" s="8"/>
      <c r="I20" s="9"/>
      <c r="J20" s="62"/>
      <c r="K20" s="63"/>
    </row>
    <row r="21" spans="1:10" s="63" customFormat="1" ht="18">
      <c r="A21" s="110" t="s">
        <v>72</v>
      </c>
      <c r="B21" s="111"/>
      <c r="C21" s="111"/>
      <c r="D21" s="112"/>
      <c r="E21" s="6"/>
      <c r="F21" s="7"/>
      <c r="G21" s="8"/>
      <c r="H21" s="8"/>
      <c r="I21" s="9"/>
      <c r="J21" s="113">
        <f>SUM(J9)</f>
        <v>0</v>
      </c>
    </row>
    <row r="22" spans="1:10" s="63" customFormat="1" ht="18">
      <c r="A22" s="69"/>
      <c r="B22" s="6"/>
      <c r="C22" s="6"/>
      <c r="D22" s="70"/>
      <c r="E22" s="6"/>
      <c r="F22" s="7"/>
      <c r="G22" s="8"/>
      <c r="H22" s="8"/>
      <c r="I22" s="9"/>
      <c r="J22" s="71"/>
    </row>
    <row r="23" spans="1:10" s="63" customFormat="1" ht="12.75">
      <c r="A23" s="98"/>
      <c r="B23" s="54"/>
      <c r="C23" s="54"/>
      <c r="D23" s="54"/>
      <c r="E23" s="54"/>
      <c r="F23" s="54"/>
      <c r="G23" s="54"/>
      <c r="H23" s="54"/>
      <c r="I23" s="54"/>
      <c r="J23" s="54"/>
    </row>
    <row r="24" spans="1:10" s="63" customFormat="1" ht="12.75">
      <c r="A24" s="98"/>
      <c r="B24" s="54"/>
      <c r="C24" s="54"/>
      <c r="D24" s="54"/>
      <c r="E24" s="54"/>
      <c r="F24" s="54"/>
      <c r="G24" s="54"/>
      <c r="H24" s="54"/>
      <c r="I24" s="54"/>
      <c r="J24" s="54"/>
    </row>
    <row r="25" spans="1:10" s="63" customFormat="1" ht="12.75">
      <c r="A25" s="98"/>
      <c r="B25" s="98"/>
      <c r="C25" s="54"/>
      <c r="D25" s="54"/>
      <c r="E25" s="54"/>
      <c r="F25" s="54"/>
      <c r="G25" s="54"/>
      <c r="H25" s="54"/>
      <c r="I25" s="54"/>
      <c r="J25" s="54"/>
    </row>
    <row r="26" spans="1:10" s="63" customFormat="1" ht="12.75">
      <c r="A26" s="54"/>
      <c r="B26" s="105"/>
      <c r="C26" s="54"/>
      <c r="D26" s="54"/>
      <c r="E26" s="54"/>
      <c r="F26" s="54"/>
      <c r="G26" s="54"/>
      <c r="H26" s="54"/>
      <c r="I26" s="54"/>
      <c r="J26" s="54"/>
    </row>
    <row r="27" spans="1:10" s="63" customFormat="1" ht="12.75">
      <c r="A27" s="54"/>
      <c r="B27" s="105"/>
      <c r="C27" s="54"/>
      <c r="D27" s="54"/>
      <c r="E27" s="54"/>
      <c r="F27" s="54"/>
      <c r="G27" s="54"/>
      <c r="H27" s="54"/>
      <c r="I27" s="54"/>
      <c r="J27" s="54"/>
    </row>
    <row r="28" spans="1:10" s="63" customFormat="1" ht="12.75">
      <c r="A28" s="54"/>
      <c r="B28" s="105"/>
      <c r="C28" s="54"/>
      <c r="D28" s="54"/>
      <c r="E28" s="54"/>
      <c r="F28" s="54"/>
      <c r="G28" s="54"/>
      <c r="H28" s="54"/>
      <c r="I28" s="54"/>
      <c r="J28" s="54"/>
    </row>
    <row r="29" spans="2:11" ht="12.75">
      <c r="B29" s="105"/>
      <c r="K29" s="63"/>
    </row>
    <row r="34" spans="1:11" s="63" customFormat="1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s="63" customFormat="1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0" s="63" customFormat="1" ht="12.75">
      <c r="A36" s="54"/>
      <c r="B36" s="54"/>
      <c r="C36" s="54"/>
      <c r="D36" s="54"/>
      <c r="E36" s="54"/>
      <c r="F36" s="54"/>
      <c r="G36" s="54"/>
      <c r="H36" s="54"/>
      <c r="I36" s="54"/>
      <c r="J36" s="54"/>
    </row>
    <row r="37" spans="1:11" s="63" customFormat="1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s="63" customFormat="1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s="63" customFormat="1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s="63" customFormat="1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s="63" customFormat="1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s="63" customFormat="1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s="63" customFormat="1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s="63" customFormat="1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50" spans="1:11" s="63" customFormat="1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s="63" customFormat="1" ht="26.2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s="63" customFormat="1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8" spans="1:11" s="63" customFormat="1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</row>
    <row r="59" spans="1:11" s="63" customFormat="1" ht="13.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spans="1:11" s="63" customFormat="1" ht="13.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</row>
    <row r="61" spans="1:11" s="63" customFormat="1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s="63" customFormat="1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s="63" customFormat="1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s="63" customFormat="1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s="63" customFormat="1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s="63" customFormat="1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s="63" customFormat="1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s="63" customFormat="1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s="63" customFormat="1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s="63" customFormat="1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s="63" customFormat="1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s="63" customFormat="1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8" spans="1:11" s="63" customFormat="1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s="63" customFormat="1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s="63" customFormat="1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s="63" customFormat="1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s="63" customFormat="1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s="63" customFormat="1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s="63" customFormat="1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s="63" customFormat="1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s="63" customFormat="1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s="63" customFormat="1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93" spans="1:11" s="63" customFormat="1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s="63" customFormat="1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100" spans="1:11" s="63" customFormat="1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s="63" customFormat="1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6" spans="1:11" s="63" customFormat="1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11" spans="1:11" s="63" customFormat="1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6" spans="1:11" s="63" customFormat="1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</sheetData>
  <sheetProtection/>
  <printOptions/>
  <pageMargins left="0.38" right="0.26" top="0.77" bottom="0.26" header="0.18" footer="0.25"/>
  <pageSetup horizontalDpi="300" verticalDpi="300" orientation="portrait" paperSize="9" r:id="rId1"/>
  <headerFooter alignWithMargins="0">
    <oddHeader>&amp;R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4"/>
  <sheetViews>
    <sheetView zoomScale="90" zoomScaleNormal="90" zoomScalePageLayoutView="0" workbookViewId="0" topLeftCell="A37">
      <selection activeCell="F87" sqref="F87"/>
    </sheetView>
  </sheetViews>
  <sheetFormatPr defaultColWidth="9.00390625" defaultRowHeight="12.75"/>
  <cols>
    <col min="1" max="1" width="2.375" style="5" customWidth="1"/>
    <col min="2" max="3" width="5.125" style="5" customWidth="1"/>
    <col min="4" max="4" width="57.25390625" style="5" customWidth="1"/>
    <col min="5" max="5" width="5.875" style="5" customWidth="1"/>
    <col min="6" max="6" width="6.25390625" style="5" customWidth="1"/>
    <col min="7" max="7" width="12.625" style="5" customWidth="1"/>
    <col min="8" max="8" width="12.375" style="5" hidden="1" customWidth="1"/>
    <col min="9" max="9" width="12.375" style="5" customWidth="1"/>
    <col min="10" max="10" width="14.375" style="5" customWidth="1"/>
    <col min="11" max="11" width="17.875" style="5" customWidth="1"/>
    <col min="12" max="16384" width="9.125" style="5" customWidth="1"/>
  </cols>
  <sheetData>
    <row r="1" spans="1:11" ht="23.25">
      <c r="A1" s="126" t="s">
        <v>57</v>
      </c>
      <c r="B1" s="127"/>
      <c r="C1" s="128"/>
      <c r="D1" s="128"/>
      <c r="E1" s="129"/>
      <c r="F1" s="1"/>
      <c r="G1" s="2"/>
      <c r="H1" s="2"/>
      <c r="I1" s="2"/>
      <c r="J1" s="3"/>
      <c r="K1" s="4"/>
    </row>
    <row r="2" spans="1:11" ht="12.75">
      <c r="A2" s="6"/>
      <c r="B2" s="6"/>
      <c r="C2" s="6"/>
      <c r="D2" s="6"/>
      <c r="E2" s="6"/>
      <c r="F2" s="121"/>
      <c r="G2" s="8"/>
      <c r="H2" s="8"/>
      <c r="I2" s="8"/>
      <c r="J2" s="9"/>
      <c r="K2" s="10"/>
    </row>
    <row r="3" spans="1:11" s="13" customFormat="1" ht="15">
      <c r="A3" s="140"/>
      <c r="B3" s="72" t="s">
        <v>18</v>
      </c>
      <c r="C3" s="136"/>
      <c r="D3" s="137"/>
      <c r="E3" s="135"/>
      <c r="F3" s="138" t="s">
        <v>14</v>
      </c>
      <c r="G3" s="82"/>
      <c r="H3" s="82"/>
      <c r="I3" s="82"/>
      <c r="J3" s="82"/>
      <c r="K3" s="139"/>
    </row>
    <row r="4" spans="1:11" s="13" customFormat="1" ht="15">
      <c r="A4" s="141"/>
      <c r="B4" s="72" t="s">
        <v>25</v>
      </c>
      <c r="C4" s="136"/>
      <c r="D4" s="137"/>
      <c r="E4" s="135"/>
      <c r="F4" s="138" t="s">
        <v>16</v>
      </c>
      <c r="G4" s="82"/>
      <c r="H4" s="82"/>
      <c r="I4" s="82"/>
      <c r="J4" s="82"/>
      <c r="K4" s="139"/>
    </row>
    <row r="5" spans="1:11" s="13" customFormat="1" ht="15">
      <c r="A5" s="141"/>
      <c r="B5" s="72" t="s">
        <v>42</v>
      </c>
      <c r="C5" s="136"/>
      <c r="D5" s="137"/>
      <c r="E5" s="135"/>
      <c r="F5" s="138" t="s">
        <v>17</v>
      </c>
      <c r="G5" s="82"/>
      <c r="H5" s="82"/>
      <c r="I5" s="82"/>
      <c r="J5" s="82"/>
      <c r="K5" s="139"/>
    </row>
    <row r="6" spans="1:11" s="13" customFormat="1" ht="15">
      <c r="A6" s="141"/>
      <c r="B6" s="72" t="s">
        <v>30</v>
      </c>
      <c r="C6" s="136"/>
      <c r="D6" s="137"/>
      <c r="E6" s="135"/>
      <c r="F6" s="138" t="s">
        <v>35</v>
      </c>
      <c r="G6" s="82"/>
      <c r="H6" s="82"/>
      <c r="I6" s="82"/>
      <c r="J6" s="82"/>
      <c r="K6" s="139"/>
    </row>
    <row r="7" spans="1:11" s="13" customFormat="1" ht="15">
      <c r="A7" s="141"/>
      <c r="B7" s="72" t="s">
        <v>52</v>
      </c>
      <c r="C7" s="136"/>
      <c r="D7" s="137"/>
      <c r="E7" s="135"/>
      <c r="F7" s="138" t="s">
        <v>20</v>
      </c>
      <c r="G7" s="82"/>
      <c r="H7" s="82"/>
      <c r="I7" s="82"/>
      <c r="J7" s="82"/>
      <c r="K7" s="139"/>
    </row>
    <row r="8" spans="1:11" s="13" customFormat="1" ht="15">
      <c r="A8" s="141"/>
      <c r="B8" s="72" t="s">
        <v>56</v>
      </c>
      <c r="C8" s="136"/>
      <c r="D8" s="137"/>
      <c r="E8" s="135"/>
      <c r="F8" s="138" t="s">
        <v>21</v>
      </c>
      <c r="G8" s="82"/>
      <c r="H8" s="82"/>
      <c r="I8" s="82"/>
      <c r="J8" s="82"/>
      <c r="K8" s="139"/>
    </row>
    <row r="9" spans="1:11" s="13" customFormat="1" ht="15">
      <c r="A9" s="141"/>
      <c r="B9" s="72" t="s">
        <v>108</v>
      </c>
      <c r="C9" s="136"/>
      <c r="D9" s="137"/>
      <c r="E9" s="135"/>
      <c r="F9" s="138" t="s">
        <v>98</v>
      </c>
      <c r="G9" s="82"/>
      <c r="H9" s="82"/>
      <c r="I9" s="82"/>
      <c r="J9" s="82"/>
      <c r="K9" s="139"/>
    </row>
    <row r="10" spans="1:11" s="13" customFormat="1" ht="15">
      <c r="A10" s="141"/>
      <c r="B10" s="72" t="s">
        <v>22</v>
      </c>
      <c r="C10" s="136"/>
      <c r="D10" s="137"/>
      <c r="E10" s="135"/>
      <c r="F10" s="138" t="s">
        <v>99</v>
      </c>
      <c r="G10" s="82"/>
      <c r="H10" s="82"/>
      <c r="I10" s="82"/>
      <c r="J10" s="82"/>
      <c r="K10" s="139"/>
    </row>
    <row r="11" spans="1:11" s="13" customFormat="1" ht="15">
      <c r="A11" s="141"/>
      <c r="B11" s="144"/>
      <c r="C11" s="136"/>
      <c r="D11" s="137"/>
      <c r="E11" s="135"/>
      <c r="F11" s="81"/>
      <c r="G11" s="82"/>
      <c r="H11" s="82"/>
      <c r="I11" s="82"/>
      <c r="J11" s="82"/>
      <c r="K11" s="139"/>
    </row>
    <row r="12" spans="1:11" s="13" customFormat="1" ht="15">
      <c r="A12" s="99" t="s">
        <v>0</v>
      </c>
      <c r="B12" s="100"/>
      <c r="C12" s="100"/>
      <c r="D12" s="101"/>
      <c r="E12" s="11"/>
      <c r="F12" s="15"/>
      <c r="G12" s="14"/>
      <c r="H12" s="14"/>
      <c r="I12" s="14"/>
      <c r="J12" s="12"/>
      <c r="K12" s="102">
        <f>SUM(K3:K10)</f>
        <v>0</v>
      </c>
    </row>
    <row r="13" spans="1:11" s="13" customFormat="1" ht="15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0"/>
    </row>
    <row r="14" spans="1:11" s="13" customFormat="1" ht="15">
      <c r="A14" s="20"/>
      <c r="B14" s="21"/>
      <c r="C14" s="22"/>
      <c r="D14" s="23"/>
      <c r="E14" s="24" t="s">
        <v>1</v>
      </c>
      <c r="F14" s="25"/>
      <c r="G14" s="26" t="s">
        <v>2</v>
      </c>
      <c r="H14" s="27"/>
      <c r="I14" s="27"/>
      <c r="J14" s="27"/>
      <c r="K14" s="28" t="s">
        <v>3</v>
      </c>
    </row>
    <row r="15" spans="1:11" s="13" customFormat="1" ht="15">
      <c r="A15" s="21"/>
      <c r="B15" s="29"/>
      <c r="C15" s="30"/>
      <c r="D15" s="30"/>
      <c r="E15" s="24" t="s">
        <v>4</v>
      </c>
      <c r="F15" s="24" t="s">
        <v>5</v>
      </c>
      <c r="G15" s="31" t="s">
        <v>6</v>
      </c>
      <c r="H15" s="31"/>
      <c r="I15" s="31" t="s">
        <v>65</v>
      </c>
      <c r="J15" s="31" t="s">
        <v>7</v>
      </c>
      <c r="K15" s="32" t="s">
        <v>8</v>
      </c>
    </row>
    <row r="16" spans="1:12" ht="12.75">
      <c r="A16" s="76"/>
      <c r="B16" s="76"/>
      <c r="C16" s="78"/>
      <c r="D16" s="79"/>
      <c r="E16" s="77"/>
      <c r="F16" s="122"/>
      <c r="G16" s="47"/>
      <c r="H16" s="47"/>
      <c r="I16" s="47"/>
      <c r="J16" s="19"/>
      <c r="K16" s="4"/>
      <c r="L16" s="37"/>
    </row>
    <row r="17" spans="1:11" ht="18" customHeight="1">
      <c r="A17" s="33"/>
      <c r="B17" s="130" t="s">
        <v>68</v>
      </c>
      <c r="C17" s="142"/>
      <c r="D17" s="131"/>
      <c r="E17" s="34"/>
      <c r="F17" s="123"/>
      <c r="G17" s="48"/>
      <c r="H17" s="49"/>
      <c r="I17" s="49"/>
      <c r="J17" s="35"/>
      <c r="K17" s="36"/>
    </row>
    <row r="18" spans="1:12" ht="12.75">
      <c r="A18" s="83"/>
      <c r="B18" s="83"/>
      <c r="C18" s="125"/>
      <c r="D18" s="75"/>
      <c r="E18" s="74"/>
      <c r="F18" s="124"/>
      <c r="G18" s="46"/>
      <c r="H18" s="46"/>
      <c r="I18" s="46"/>
      <c r="J18" s="39"/>
      <c r="K18" s="40"/>
      <c r="L18" s="83"/>
    </row>
    <row r="19" spans="1:12" ht="12.75">
      <c r="A19" s="83"/>
      <c r="B19" s="83"/>
      <c r="C19" s="145" t="s">
        <v>44</v>
      </c>
      <c r="D19" s="75" t="s">
        <v>36</v>
      </c>
      <c r="E19" s="74" t="s">
        <v>10</v>
      </c>
      <c r="F19" s="124">
        <v>824</v>
      </c>
      <c r="G19" s="46"/>
      <c r="H19" s="46"/>
      <c r="I19" s="46"/>
      <c r="J19" s="39"/>
      <c r="K19" s="40"/>
      <c r="L19" s="83"/>
    </row>
    <row r="20" spans="1:12" ht="12.75">
      <c r="A20" s="83"/>
      <c r="B20" s="83"/>
      <c r="C20" s="145" t="s">
        <v>32</v>
      </c>
      <c r="D20" s="75" t="s">
        <v>34</v>
      </c>
      <c r="E20" s="74" t="s">
        <v>10</v>
      </c>
      <c r="F20" s="124">
        <v>598</v>
      </c>
      <c r="G20" s="46"/>
      <c r="H20" s="46"/>
      <c r="I20" s="46"/>
      <c r="J20" s="39"/>
      <c r="K20" s="40"/>
      <c r="L20" s="83"/>
    </row>
    <row r="21" spans="1:12" ht="12.75">
      <c r="A21" s="83"/>
      <c r="B21" s="83"/>
      <c r="C21" s="145" t="s">
        <v>28</v>
      </c>
      <c r="D21" s="75" t="s">
        <v>73</v>
      </c>
      <c r="E21" s="74" t="s">
        <v>10</v>
      </c>
      <c r="F21" s="124">
        <v>124</v>
      </c>
      <c r="G21" s="46"/>
      <c r="H21" s="46"/>
      <c r="I21" s="46"/>
      <c r="J21" s="39"/>
      <c r="K21" s="40"/>
      <c r="L21" s="83"/>
    </row>
    <row r="22" spans="1:12" ht="12.75">
      <c r="A22" s="83"/>
      <c r="B22" s="83"/>
      <c r="C22" s="145" t="s">
        <v>33</v>
      </c>
      <c r="D22" s="75" t="s">
        <v>74</v>
      </c>
      <c r="E22" s="74" t="s">
        <v>10</v>
      </c>
      <c r="F22" s="124">
        <v>95</v>
      </c>
      <c r="G22" s="46"/>
      <c r="H22" s="46"/>
      <c r="I22" s="46"/>
      <c r="J22" s="39"/>
      <c r="K22" s="40"/>
      <c r="L22" s="83"/>
    </row>
    <row r="23" spans="1:12" ht="12.75">
      <c r="A23" s="83"/>
      <c r="B23" s="83"/>
      <c r="C23" s="145" t="s">
        <v>53</v>
      </c>
      <c r="D23" s="75" t="s">
        <v>75</v>
      </c>
      <c r="E23" s="74" t="s">
        <v>10</v>
      </c>
      <c r="F23" s="124">
        <v>69</v>
      </c>
      <c r="G23" s="46"/>
      <c r="H23" s="46"/>
      <c r="I23" s="46"/>
      <c r="J23" s="39"/>
      <c r="K23" s="40"/>
      <c r="L23" s="83"/>
    </row>
    <row r="24" spans="1:12" ht="12.75">
      <c r="A24" s="83"/>
      <c r="B24" s="83"/>
      <c r="C24" s="145" t="s">
        <v>50</v>
      </c>
      <c r="D24" s="75" t="s">
        <v>110</v>
      </c>
      <c r="E24" s="74" t="s">
        <v>10</v>
      </c>
      <c r="F24" s="124">
        <v>25</v>
      </c>
      <c r="G24" s="46"/>
      <c r="H24" s="46"/>
      <c r="I24" s="46"/>
      <c r="J24" s="39"/>
      <c r="K24" s="40"/>
      <c r="L24" s="83"/>
    </row>
    <row r="25" spans="1:12" ht="12.75">
      <c r="A25" s="83"/>
      <c r="B25" s="83"/>
      <c r="C25" s="145" t="s">
        <v>76</v>
      </c>
      <c r="D25" s="75" t="s">
        <v>114</v>
      </c>
      <c r="E25" s="74" t="s">
        <v>10</v>
      </c>
      <c r="F25" s="124">
        <v>1254</v>
      </c>
      <c r="G25" s="46"/>
      <c r="H25" s="46"/>
      <c r="I25" s="46"/>
      <c r="J25" s="39"/>
      <c r="K25" s="40"/>
      <c r="L25" s="83"/>
    </row>
    <row r="26" spans="1:12" ht="12.75">
      <c r="A26" s="83"/>
      <c r="B26" s="83"/>
      <c r="C26" s="145" t="s">
        <v>62</v>
      </c>
      <c r="D26" s="75" t="s">
        <v>58</v>
      </c>
      <c r="E26" s="74" t="s">
        <v>10</v>
      </c>
      <c r="F26" s="124">
        <v>125</v>
      </c>
      <c r="G26" s="46"/>
      <c r="H26" s="46"/>
      <c r="I26" s="46"/>
      <c r="J26" s="39"/>
      <c r="K26" s="40"/>
      <c r="L26" s="83"/>
    </row>
    <row r="27" spans="1:12" ht="12.75">
      <c r="A27" s="83"/>
      <c r="B27" s="83"/>
      <c r="C27" s="145" t="s">
        <v>77</v>
      </c>
      <c r="D27" s="75" t="s">
        <v>69</v>
      </c>
      <c r="E27" s="74" t="s">
        <v>10</v>
      </c>
      <c r="F27" s="124">
        <v>85</v>
      </c>
      <c r="G27" s="46"/>
      <c r="H27" s="46"/>
      <c r="I27" s="46"/>
      <c r="J27" s="39"/>
      <c r="K27" s="40"/>
      <c r="L27" s="83"/>
    </row>
    <row r="28" spans="1:12" ht="12.75">
      <c r="A28" s="83"/>
      <c r="B28" s="83"/>
      <c r="C28" s="146"/>
      <c r="D28" s="78"/>
      <c r="E28" s="147"/>
      <c r="F28" s="148"/>
      <c r="G28" s="89"/>
      <c r="H28" s="89"/>
      <c r="I28" s="89"/>
      <c r="J28" s="149"/>
      <c r="K28" s="159"/>
      <c r="L28" s="83"/>
    </row>
    <row r="29" spans="1:12" ht="12.75">
      <c r="A29" s="80"/>
      <c r="B29" s="91"/>
      <c r="C29" s="158"/>
      <c r="D29" s="78"/>
      <c r="E29" s="147"/>
      <c r="F29" s="148"/>
      <c r="G29" s="89"/>
      <c r="H29" s="89"/>
      <c r="I29" s="89"/>
      <c r="J29" s="149"/>
      <c r="K29" s="159"/>
      <c r="L29" s="85"/>
    </row>
    <row r="30" spans="1:12" ht="11.25" customHeight="1">
      <c r="A30" s="83"/>
      <c r="B30" s="76"/>
      <c r="C30" s="78"/>
      <c r="D30" s="79"/>
      <c r="E30" s="77"/>
      <c r="F30" s="122"/>
      <c r="G30" s="47"/>
      <c r="H30" s="47"/>
      <c r="I30" s="47"/>
      <c r="J30" s="149"/>
      <c r="K30" s="4">
        <f>SUM(K29:K29)</f>
        <v>0</v>
      </c>
      <c r="L30" s="85"/>
    </row>
    <row r="31" spans="1:12" s="37" customFormat="1" ht="22.5" customHeight="1">
      <c r="A31" s="83"/>
      <c r="B31" s="130" t="s">
        <v>45</v>
      </c>
      <c r="C31" s="142"/>
      <c r="D31" s="131"/>
      <c r="E31" s="34"/>
      <c r="F31" s="123"/>
      <c r="G31" s="48"/>
      <c r="H31" s="49"/>
      <c r="I31" s="49"/>
      <c r="J31" s="35"/>
      <c r="K31" s="36"/>
      <c r="L31" s="83"/>
    </row>
    <row r="32" spans="1:12" ht="11.25" customHeight="1">
      <c r="A32" s="91"/>
      <c r="B32" s="73"/>
      <c r="C32" s="143">
        <v>1</v>
      </c>
      <c r="D32" s="75" t="s">
        <v>89</v>
      </c>
      <c r="E32" s="74" t="s">
        <v>9</v>
      </c>
      <c r="F32" s="124">
        <v>94</v>
      </c>
      <c r="G32" s="46"/>
      <c r="H32" s="46"/>
      <c r="I32" s="46"/>
      <c r="J32" s="39"/>
      <c r="K32" s="40">
        <f aca="true" t="shared" si="0" ref="K32:K43">F32*J32</f>
        <v>0</v>
      </c>
      <c r="L32" s="85"/>
    </row>
    <row r="33" spans="1:12" ht="11.25" customHeight="1">
      <c r="A33" s="91"/>
      <c r="B33" s="73"/>
      <c r="C33" s="143">
        <v>2</v>
      </c>
      <c r="D33" s="75" t="s">
        <v>78</v>
      </c>
      <c r="E33" s="74" t="s">
        <v>9</v>
      </c>
      <c r="F33" s="124">
        <v>52</v>
      </c>
      <c r="G33" s="46"/>
      <c r="H33" s="46"/>
      <c r="I33" s="46"/>
      <c r="J33" s="39"/>
      <c r="K33" s="40">
        <f t="shared" si="0"/>
        <v>0</v>
      </c>
      <c r="L33" s="85"/>
    </row>
    <row r="34" spans="1:12" ht="12.75">
      <c r="A34" s="91"/>
      <c r="B34" s="73"/>
      <c r="C34" s="143">
        <v>3</v>
      </c>
      <c r="D34" s="75" t="s">
        <v>79</v>
      </c>
      <c r="E34" s="74" t="s">
        <v>9</v>
      </c>
      <c r="F34" s="124">
        <v>123</v>
      </c>
      <c r="G34" s="46"/>
      <c r="H34" s="46"/>
      <c r="I34" s="46"/>
      <c r="J34" s="39"/>
      <c r="K34" s="40">
        <f t="shared" si="0"/>
        <v>0</v>
      </c>
      <c r="L34" s="85"/>
    </row>
    <row r="35" spans="1:12" ht="12.75">
      <c r="A35" s="91"/>
      <c r="B35" s="73"/>
      <c r="C35" s="143">
        <v>4</v>
      </c>
      <c r="D35" s="75" t="s">
        <v>91</v>
      </c>
      <c r="E35" s="74" t="s">
        <v>9</v>
      </c>
      <c r="F35" s="124">
        <v>154</v>
      </c>
      <c r="G35" s="46"/>
      <c r="H35" s="46"/>
      <c r="I35" s="46"/>
      <c r="J35" s="39"/>
      <c r="K35" s="40">
        <f t="shared" si="0"/>
        <v>0</v>
      </c>
      <c r="L35" s="85"/>
    </row>
    <row r="36" spans="1:12" ht="12.75">
      <c r="A36" s="91"/>
      <c r="B36" s="73"/>
      <c r="C36" s="143">
        <v>5</v>
      </c>
      <c r="D36" s="75" t="s">
        <v>37</v>
      </c>
      <c r="E36" s="74" t="s">
        <v>9</v>
      </c>
      <c r="F36" s="124">
        <v>86</v>
      </c>
      <c r="G36" s="46"/>
      <c r="H36" s="46"/>
      <c r="I36" s="46"/>
      <c r="J36" s="39"/>
      <c r="K36" s="40">
        <f t="shared" si="0"/>
        <v>0</v>
      </c>
      <c r="L36" s="85"/>
    </row>
    <row r="37" spans="1:12" ht="12.75">
      <c r="A37" s="91"/>
      <c r="B37" s="73"/>
      <c r="C37" s="143">
        <v>6</v>
      </c>
      <c r="D37" s="75" t="s">
        <v>93</v>
      </c>
      <c r="E37" s="74" t="s">
        <v>9</v>
      </c>
      <c r="F37" s="124">
        <v>43</v>
      </c>
      <c r="G37" s="46"/>
      <c r="H37" s="46"/>
      <c r="I37" s="46"/>
      <c r="J37" s="39"/>
      <c r="K37" s="40">
        <f t="shared" si="0"/>
        <v>0</v>
      </c>
      <c r="L37" s="85"/>
    </row>
    <row r="38" spans="1:12" ht="12.75">
      <c r="A38" s="91"/>
      <c r="B38" s="73"/>
      <c r="C38" s="143">
        <v>7</v>
      </c>
      <c r="D38" s="75" t="s">
        <v>102</v>
      </c>
      <c r="E38" s="74" t="s">
        <v>9</v>
      </c>
      <c r="F38" s="124">
        <v>30</v>
      </c>
      <c r="G38" s="46"/>
      <c r="H38" s="46"/>
      <c r="I38" s="46"/>
      <c r="J38" s="39"/>
      <c r="K38" s="40">
        <f t="shared" si="0"/>
        <v>0</v>
      </c>
      <c r="L38" s="85"/>
    </row>
    <row r="39" spans="1:12" ht="12.75">
      <c r="A39" s="91"/>
      <c r="B39" s="73"/>
      <c r="C39" s="143">
        <v>8</v>
      </c>
      <c r="D39" s="75" t="s">
        <v>103</v>
      </c>
      <c r="E39" s="74" t="s">
        <v>9</v>
      </c>
      <c r="F39" s="124">
        <v>30</v>
      </c>
      <c r="G39" s="46"/>
      <c r="H39" s="46"/>
      <c r="I39" s="46"/>
      <c r="J39" s="39"/>
      <c r="K39" s="40">
        <f t="shared" si="0"/>
        <v>0</v>
      </c>
      <c r="L39" s="85"/>
    </row>
    <row r="40" spans="1:12" ht="12.75">
      <c r="A40" s="91"/>
      <c r="B40" s="73"/>
      <c r="C40" s="143">
        <v>9</v>
      </c>
      <c r="D40" s="75" t="s">
        <v>90</v>
      </c>
      <c r="E40" s="74" t="s">
        <v>9</v>
      </c>
      <c r="F40" s="124">
        <v>60</v>
      </c>
      <c r="G40" s="46"/>
      <c r="H40" s="46"/>
      <c r="I40" s="46"/>
      <c r="J40" s="39"/>
      <c r="K40" s="40">
        <f t="shared" si="0"/>
        <v>0</v>
      </c>
      <c r="L40" s="85"/>
    </row>
    <row r="41" spans="1:12" ht="12.75">
      <c r="A41" s="91"/>
      <c r="B41" s="73"/>
      <c r="C41" s="143">
        <v>10</v>
      </c>
      <c r="D41" s="75" t="s">
        <v>84</v>
      </c>
      <c r="E41" s="74" t="s">
        <v>9</v>
      </c>
      <c r="F41" s="124">
        <v>2</v>
      </c>
      <c r="G41" s="46"/>
      <c r="H41" s="46"/>
      <c r="I41" s="46"/>
      <c r="J41" s="39"/>
      <c r="K41" s="40">
        <f t="shared" si="0"/>
        <v>0</v>
      </c>
      <c r="L41" s="85"/>
    </row>
    <row r="42" spans="1:12" ht="12.75">
      <c r="A42" s="91"/>
      <c r="B42" s="73"/>
      <c r="C42" s="143">
        <v>11</v>
      </c>
      <c r="D42" s="75" t="s">
        <v>59</v>
      </c>
      <c r="E42" s="74" t="s">
        <v>9</v>
      </c>
      <c r="F42" s="124">
        <v>16</v>
      </c>
      <c r="G42" s="46"/>
      <c r="H42" s="46"/>
      <c r="I42" s="46"/>
      <c r="J42" s="39"/>
      <c r="K42" s="40">
        <f t="shared" si="0"/>
        <v>0</v>
      </c>
      <c r="L42" s="85"/>
    </row>
    <row r="43" spans="1:12" ht="12.75">
      <c r="A43" s="91"/>
      <c r="B43" s="73"/>
      <c r="C43" s="143">
        <v>12</v>
      </c>
      <c r="D43" s="75" t="s">
        <v>96</v>
      </c>
      <c r="E43" s="74" t="s">
        <v>9</v>
      </c>
      <c r="F43" s="124">
        <v>14</v>
      </c>
      <c r="G43" s="46"/>
      <c r="H43" s="46"/>
      <c r="I43" s="46"/>
      <c r="J43" s="39"/>
      <c r="K43" s="40">
        <f t="shared" si="0"/>
        <v>0</v>
      </c>
      <c r="L43" s="85"/>
    </row>
    <row r="44" spans="1:12" ht="12.75">
      <c r="A44" s="91"/>
      <c r="B44" s="73"/>
      <c r="C44" s="143">
        <v>13</v>
      </c>
      <c r="D44" s="75" t="s">
        <v>60</v>
      </c>
      <c r="E44" s="74" t="s">
        <v>10</v>
      </c>
      <c r="F44" s="124">
        <v>60</v>
      </c>
      <c r="G44" s="46"/>
      <c r="H44" s="46"/>
      <c r="I44" s="46"/>
      <c r="J44" s="39"/>
      <c r="K44" s="40">
        <f aca="true" t="shared" si="1" ref="K44:K53">F44*J44</f>
        <v>0</v>
      </c>
      <c r="L44" s="85"/>
    </row>
    <row r="45" spans="1:12" ht="12.75">
      <c r="A45" s="91"/>
      <c r="B45" s="73"/>
      <c r="C45" s="143">
        <v>14</v>
      </c>
      <c r="D45" s="75" t="s">
        <v>55</v>
      </c>
      <c r="E45" s="74" t="s">
        <v>9</v>
      </c>
      <c r="F45" s="124">
        <v>15</v>
      </c>
      <c r="G45" s="46"/>
      <c r="H45" s="46"/>
      <c r="I45" s="46"/>
      <c r="J45" s="39"/>
      <c r="K45" s="40">
        <f t="shared" si="1"/>
        <v>0</v>
      </c>
      <c r="L45" s="85"/>
    </row>
    <row r="46" spans="1:12" ht="12.75">
      <c r="A46" s="91"/>
      <c r="B46" s="73"/>
      <c r="C46" s="143">
        <v>15</v>
      </c>
      <c r="D46" s="75" t="s">
        <v>88</v>
      </c>
      <c r="E46" s="74" t="s">
        <v>10</v>
      </c>
      <c r="F46" s="124">
        <v>75</v>
      </c>
      <c r="G46" s="46"/>
      <c r="H46" s="46"/>
      <c r="I46" s="46"/>
      <c r="J46" s="39"/>
      <c r="K46" s="40">
        <f t="shared" si="1"/>
        <v>0</v>
      </c>
      <c r="L46" s="85"/>
    </row>
    <row r="47" spans="1:12" ht="12.75">
      <c r="A47" s="91"/>
      <c r="B47" s="73"/>
      <c r="C47" s="143">
        <v>16</v>
      </c>
      <c r="D47" s="75" t="s">
        <v>38</v>
      </c>
      <c r="E47" s="74" t="s">
        <v>9</v>
      </c>
      <c r="F47" s="124">
        <v>3</v>
      </c>
      <c r="G47" s="46"/>
      <c r="H47" s="46"/>
      <c r="I47" s="46"/>
      <c r="J47" s="39"/>
      <c r="K47" s="40">
        <f t="shared" si="1"/>
        <v>0</v>
      </c>
      <c r="L47" s="85"/>
    </row>
    <row r="48" spans="1:12" ht="12.75">
      <c r="A48" s="91"/>
      <c r="B48" s="73"/>
      <c r="C48" s="143">
        <v>17</v>
      </c>
      <c r="D48" s="75" t="s">
        <v>39</v>
      </c>
      <c r="E48" s="74" t="s">
        <v>40</v>
      </c>
      <c r="F48" s="124">
        <v>1</v>
      </c>
      <c r="G48" s="46"/>
      <c r="H48" s="46"/>
      <c r="I48" s="46"/>
      <c r="J48" s="39"/>
      <c r="K48" s="40">
        <f t="shared" si="1"/>
        <v>0</v>
      </c>
      <c r="L48" s="85"/>
    </row>
    <row r="49" spans="1:12" ht="12.75">
      <c r="A49" s="91"/>
      <c r="B49" s="73"/>
      <c r="C49" s="143">
        <v>18</v>
      </c>
      <c r="D49" s="75" t="s">
        <v>100</v>
      </c>
      <c r="E49" s="74" t="s">
        <v>9</v>
      </c>
      <c r="F49" s="124">
        <v>45</v>
      </c>
      <c r="G49" s="46"/>
      <c r="H49" s="46"/>
      <c r="I49" s="46"/>
      <c r="J49" s="39"/>
      <c r="K49" s="40">
        <f t="shared" si="1"/>
        <v>0</v>
      </c>
      <c r="L49" s="85"/>
    </row>
    <row r="50" spans="1:12" ht="12.75">
      <c r="A50" s="91"/>
      <c r="B50" s="73"/>
      <c r="C50" s="143">
        <v>19</v>
      </c>
      <c r="D50" s="75" t="s">
        <v>113</v>
      </c>
      <c r="E50" s="74" t="s">
        <v>9</v>
      </c>
      <c r="F50" s="124">
        <v>2</v>
      </c>
      <c r="G50" s="46"/>
      <c r="H50" s="46"/>
      <c r="I50" s="46"/>
      <c r="J50" s="39"/>
      <c r="K50" s="40">
        <f t="shared" si="1"/>
        <v>0</v>
      </c>
      <c r="L50" s="85"/>
    </row>
    <row r="51" spans="1:12" ht="12.75">
      <c r="A51" s="91"/>
      <c r="B51" s="73"/>
      <c r="C51" s="143">
        <v>20</v>
      </c>
      <c r="D51" s="75" t="s">
        <v>87</v>
      </c>
      <c r="E51" s="74" t="s">
        <v>10</v>
      </c>
      <c r="F51" s="124">
        <v>30</v>
      </c>
      <c r="G51" s="46"/>
      <c r="H51" s="46"/>
      <c r="I51" s="46"/>
      <c r="J51" s="39"/>
      <c r="K51" s="40">
        <f t="shared" si="1"/>
        <v>0</v>
      </c>
      <c r="L51" s="85"/>
    </row>
    <row r="52" spans="1:12" ht="12.75">
      <c r="A52" s="91"/>
      <c r="B52" s="73"/>
      <c r="C52" s="143">
        <v>21</v>
      </c>
      <c r="D52" s="75" t="s">
        <v>115</v>
      </c>
      <c r="E52" s="74" t="s">
        <v>10</v>
      </c>
      <c r="F52" s="124">
        <v>8</v>
      </c>
      <c r="G52" s="46"/>
      <c r="H52" s="46"/>
      <c r="I52" s="46"/>
      <c r="J52" s="39"/>
      <c r="K52" s="40">
        <f>F52*J52</f>
        <v>0</v>
      </c>
      <c r="L52" s="85"/>
    </row>
    <row r="53" spans="1:12" ht="12.75">
      <c r="A53" s="91"/>
      <c r="B53" s="73"/>
      <c r="C53" s="143">
        <v>21</v>
      </c>
      <c r="D53" s="75" t="s">
        <v>41</v>
      </c>
      <c r="E53" s="74" t="s">
        <v>10</v>
      </c>
      <c r="F53" s="124">
        <v>32</v>
      </c>
      <c r="G53" s="46"/>
      <c r="H53" s="46"/>
      <c r="I53" s="46"/>
      <c r="J53" s="39"/>
      <c r="K53" s="40">
        <f t="shared" si="1"/>
        <v>0</v>
      </c>
      <c r="L53" s="85"/>
    </row>
    <row r="54" spans="1:11" s="150" customFormat="1" ht="12.75">
      <c r="A54" s="76"/>
      <c r="B54" s="76"/>
      <c r="C54" s="78"/>
      <c r="D54" s="79"/>
      <c r="E54" s="77"/>
      <c r="F54" s="151"/>
      <c r="G54" s="152"/>
      <c r="H54" s="153"/>
      <c r="I54" s="153"/>
      <c r="J54" s="154"/>
      <c r="K54" s="4"/>
    </row>
    <row r="55" spans="1:12" ht="18" customHeight="1">
      <c r="A55" s="83"/>
      <c r="B55" s="130" t="s">
        <v>67</v>
      </c>
      <c r="C55" s="142"/>
      <c r="D55" s="131"/>
      <c r="E55" s="34"/>
      <c r="F55" s="123"/>
      <c r="G55" s="48"/>
      <c r="H55" s="49"/>
      <c r="I55" s="49"/>
      <c r="J55" s="35"/>
      <c r="K55" s="36"/>
      <c r="L55" s="85"/>
    </row>
    <row r="56" spans="1:12" s="37" customFormat="1" ht="12.75">
      <c r="A56" s="86"/>
      <c r="B56" s="73"/>
      <c r="C56" s="143">
        <v>1</v>
      </c>
      <c r="D56" s="75" t="s">
        <v>112</v>
      </c>
      <c r="E56" s="74" t="s">
        <v>27</v>
      </c>
      <c r="F56" s="124">
        <v>94</v>
      </c>
      <c r="G56" s="46"/>
      <c r="H56" s="46"/>
      <c r="I56" s="46"/>
      <c r="J56" s="39"/>
      <c r="K56" s="40">
        <f>F56*J56</f>
        <v>0</v>
      </c>
      <c r="L56" s="83"/>
    </row>
    <row r="57" spans="1:12" s="37" customFormat="1" ht="12.75">
      <c r="A57" s="86"/>
      <c r="B57" s="73"/>
      <c r="C57" s="143">
        <v>2</v>
      </c>
      <c r="D57" s="75" t="s">
        <v>70</v>
      </c>
      <c r="E57" s="74" t="s">
        <v>27</v>
      </c>
      <c r="F57" s="124">
        <v>83</v>
      </c>
      <c r="G57" s="46"/>
      <c r="H57" s="46"/>
      <c r="I57" s="46"/>
      <c r="J57" s="39"/>
      <c r="K57" s="40">
        <f>F57*J57</f>
        <v>0</v>
      </c>
      <c r="L57" s="83"/>
    </row>
    <row r="58" spans="1:12" s="37" customFormat="1" ht="12.75">
      <c r="A58" s="86"/>
      <c r="B58" s="73"/>
      <c r="C58" s="143">
        <v>3</v>
      </c>
      <c r="D58" s="75" t="s">
        <v>105</v>
      </c>
      <c r="E58" s="74" t="s">
        <v>27</v>
      </c>
      <c r="F58" s="124">
        <v>41</v>
      </c>
      <c r="G58" s="46"/>
      <c r="H58" s="46"/>
      <c r="I58" s="46"/>
      <c r="J58" s="39"/>
      <c r="K58" s="40">
        <f>F58*J58</f>
        <v>0</v>
      </c>
      <c r="L58" s="83"/>
    </row>
    <row r="59" spans="1:12" ht="12.75">
      <c r="A59" s="94"/>
      <c r="B59" s="94"/>
      <c r="C59" s="95"/>
      <c r="D59" s="6"/>
      <c r="E59" s="6"/>
      <c r="F59" s="7"/>
      <c r="G59" s="92"/>
      <c r="H59" s="92"/>
      <c r="I59" s="92"/>
      <c r="J59" s="93"/>
      <c r="K59" s="84"/>
      <c r="L59" s="83"/>
    </row>
    <row r="60" spans="1:12" ht="17.25" customHeight="1">
      <c r="A60" s="83"/>
      <c r="B60" s="130" t="s">
        <v>46</v>
      </c>
      <c r="C60" s="142"/>
      <c r="D60" s="131"/>
      <c r="E60" s="34"/>
      <c r="F60" s="123"/>
      <c r="G60" s="48"/>
      <c r="H60" s="49"/>
      <c r="I60" s="49"/>
      <c r="J60" s="35"/>
      <c r="K60" s="36"/>
      <c r="L60" s="85"/>
    </row>
    <row r="61" spans="1:12" ht="12.75" customHeight="1">
      <c r="A61" s="83"/>
      <c r="B61" s="73"/>
      <c r="C61" s="143">
        <v>1</v>
      </c>
      <c r="D61" s="75" t="s">
        <v>29</v>
      </c>
      <c r="E61" s="74" t="s">
        <v>26</v>
      </c>
      <c r="F61" s="124"/>
      <c r="G61" s="46"/>
      <c r="H61" s="46"/>
      <c r="I61" s="46"/>
      <c r="J61" s="39">
        <f>G61+H61</f>
        <v>0</v>
      </c>
      <c r="K61" s="40">
        <f>F61*J61</f>
        <v>0</v>
      </c>
      <c r="L61" s="83"/>
    </row>
    <row r="62" spans="1:12" s="37" customFormat="1" ht="12.75">
      <c r="A62" s="86"/>
      <c r="B62" s="73"/>
      <c r="C62" s="158"/>
      <c r="D62" s="78"/>
      <c r="E62" s="147"/>
      <c r="F62" s="148"/>
      <c r="G62" s="89"/>
      <c r="H62" s="89"/>
      <c r="I62" s="89"/>
      <c r="J62" s="149"/>
      <c r="K62" s="159"/>
      <c r="L62" s="83"/>
    </row>
    <row r="63" spans="1:12" s="37" customFormat="1" ht="12.75">
      <c r="A63" s="80"/>
      <c r="B63" s="80"/>
      <c r="C63" s="70"/>
      <c r="D63" s="70"/>
      <c r="E63" s="70"/>
      <c r="F63" s="70"/>
      <c r="G63" s="50"/>
      <c r="H63" s="50"/>
      <c r="I63" s="50"/>
      <c r="J63" s="70"/>
      <c r="K63" s="84">
        <f>SUM(K61:K62)</f>
        <v>0</v>
      </c>
      <c r="L63" s="83"/>
    </row>
    <row r="64" spans="1:12" ht="20.25" customHeight="1">
      <c r="A64" s="33"/>
      <c r="B64" s="165" t="s">
        <v>109</v>
      </c>
      <c r="C64" s="166"/>
      <c r="D64" s="167"/>
      <c r="E64" s="34"/>
      <c r="F64" s="160"/>
      <c r="G64" s="48"/>
      <c r="H64" s="49"/>
      <c r="I64" s="49"/>
      <c r="J64" s="35"/>
      <c r="K64" s="36"/>
      <c r="L64" s="37"/>
    </row>
    <row r="65" spans="1:12" ht="13.5" customHeight="1">
      <c r="A65" s="33"/>
      <c r="B65" s="161"/>
      <c r="C65" s="163"/>
      <c r="D65" s="162"/>
      <c r="E65" s="34"/>
      <c r="F65" s="160"/>
      <c r="G65" s="48"/>
      <c r="H65" s="49"/>
      <c r="I65" s="49"/>
      <c r="J65" s="35"/>
      <c r="K65" s="36"/>
      <c r="L65" s="37"/>
    </row>
    <row r="66" spans="1:12" ht="12.75" customHeight="1">
      <c r="A66" s="164"/>
      <c r="B66" s="73"/>
      <c r="C66" s="168" t="s">
        <v>86</v>
      </c>
      <c r="D66" s="168"/>
      <c r="E66" s="169" t="s">
        <v>9</v>
      </c>
      <c r="F66" s="170" t="s">
        <v>44</v>
      </c>
      <c r="G66" s="171"/>
      <c r="H66" s="171">
        <v>1200</v>
      </c>
      <c r="I66" s="173"/>
      <c r="J66" s="39">
        <f aca="true" t="shared" si="2" ref="J66:J76">G66+I66</f>
        <v>0</v>
      </c>
      <c r="K66" s="172">
        <f aca="true" t="shared" si="3" ref="K66:K76">F66*J66</f>
        <v>0</v>
      </c>
      <c r="L66" s="83"/>
    </row>
    <row r="67" spans="1:12" ht="12.75" customHeight="1">
      <c r="A67" s="164"/>
      <c r="B67" s="73"/>
      <c r="C67" s="168" t="s">
        <v>95</v>
      </c>
      <c r="D67" s="168"/>
      <c r="E67" s="169" t="s">
        <v>9</v>
      </c>
      <c r="F67" s="170" t="s">
        <v>33</v>
      </c>
      <c r="G67" s="171"/>
      <c r="H67" s="171">
        <v>1200</v>
      </c>
      <c r="I67" s="173"/>
      <c r="J67" s="39">
        <f>G67+I67</f>
        <v>0</v>
      </c>
      <c r="K67" s="172">
        <f>F67*J67</f>
        <v>0</v>
      </c>
      <c r="L67" s="83"/>
    </row>
    <row r="68" spans="1:11" s="37" customFormat="1" ht="12.75" customHeight="1">
      <c r="A68" s="164"/>
      <c r="B68" s="73"/>
      <c r="C68" s="168" t="s">
        <v>47</v>
      </c>
      <c r="D68" s="168"/>
      <c r="E68" s="169" t="s">
        <v>9</v>
      </c>
      <c r="F68" s="170" t="s">
        <v>94</v>
      </c>
      <c r="G68" s="171"/>
      <c r="H68" s="171">
        <v>40</v>
      </c>
      <c r="I68" s="173"/>
      <c r="J68" s="39">
        <f t="shared" si="2"/>
        <v>0</v>
      </c>
      <c r="K68" s="172">
        <f t="shared" si="3"/>
        <v>0</v>
      </c>
    </row>
    <row r="69" spans="1:11" s="37" customFormat="1" ht="12.75" customHeight="1">
      <c r="A69" s="164"/>
      <c r="B69" s="73"/>
      <c r="C69" s="168" t="s">
        <v>64</v>
      </c>
      <c r="D69" s="168"/>
      <c r="E69" s="169" t="s">
        <v>9</v>
      </c>
      <c r="F69" s="170" t="s">
        <v>51</v>
      </c>
      <c r="G69" s="171"/>
      <c r="H69" s="171">
        <v>40</v>
      </c>
      <c r="I69" s="173"/>
      <c r="J69" s="39">
        <f t="shared" si="2"/>
        <v>0</v>
      </c>
      <c r="K69" s="172">
        <f t="shared" si="3"/>
        <v>0</v>
      </c>
    </row>
    <row r="70" spans="1:11" s="37" customFormat="1" ht="12.75" customHeight="1">
      <c r="A70" s="164"/>
      <c r="B70" s="73"/>
      <c r="C70" s="168" t="s">
        <v>48</v>
      </c>
      <c r="D70" s="168"/>
      <c r="E70" s="169" t="s">
        <v>9</v>
      </c>
      <c r="F70" s="170" t="s">
        <v>28</v>
      </c>
      <c r="G70" s="171"/>
      <c r="H70" s="171">
        <v>61</v>
      </c>
      <c r="I70" s="173"/>
      <c r="J70" s="39">
        <f t="shared" si="2"/>
        <v>0</v>
      </c>
      <c r="K70" s="172">
        <f t="shared" si="3"/>
        <v>0</v>
      </c>
    </row>
    <row r="71" spans="1:11" s="37" customFormat="1" ht="12.75" customHeight="1">
      <c r="A71" s="164"/>
      <c r="B71" s="73"/>
      <c r="C71" s="168" t="s">
        <v>97</v>
      </c>
      <c r="D71" s="168"/>
      <c r="E71" s="169" t="s">
        <v>10</v>
      </c>
      <c r="F71" s="170" t="s">
        <v>53</v>
      </c>
      <c r="G71" s="171"/>
      <c r="H71" s="171">
        <v>61</v>
      </c>
      <c r="I71" s="173"/>
      <c r="J71" s="39">
        <f>G71+I71</f>
        <v>0</v>
      </c>
      <c r="K71" s="172">
        <f>F71*J71</f>
        <v>0</v>
      </c>
    </row>
    <row r="72" spans="1:11" s="37" customFormat="1" ht="12.75" customHeight="1">
      <c r="A72" s="164"/>
      <c r="B72" s="73"/>
      <c r="C72" s="168" t="s">
        <v>85</v>
      </c>
      <c r="D72" s="168"/>
      <c r="E72" s="169" t="s">
        <v>9</v>
      </c>
      <c r="F72" s="170" t="s">
        <v>44</v>
      </c>
      <c r="G72" s="171"/>
      <c r="H72" s="171">
        <v>55</v>
      </c>
      <c r="I72" s="173"/>
      <c r="J72" s="39">
        <f t="shared" si="2"/>
        <v>0</v>
      </c>
      <c r="K72" s="172">
        <f t="shared" si="3"/>
        <v>0</v>
      </c>
    </row>
    <row r="73" spans="1:11" s="37" customFormat="1" ht="12.75" customHeight="1">
      <c r="A73" s="164"/>
      <c r="B73" s="73"/>
      <c r="C73" s="168" t="s">
        <v>111</v>
      </c>
      <c r="D73" s="168"/>
      <c r="E73" s="169" t="s">
        <v>9</v>
      </c>
      <c r="F73" s="170" t="s">
        <v>44</v>
      </c>
      <c r="G73" s="171"/>
      <c r="H73" s="171"/>
      <c r="I73" s="173"/>
      <c r="J73" s="39">
        <f t="shared" si="2"/>
        <v>0</v>
      </c>
      <c r="K73" s="172">
        <f t="shared" si="3"/>
        <v>0</v>
      </c>
    </row>
    <row r="74" spans="1:11" s="37" customFormat="1" ht="12.75" customHeight="1">
      <c r="A74" s="164"/>
      <c r="B74" s="73"/>
      <c r="C74" s="168" t="s">
        <v>106</v>
      </c>
      <c r="D74" s="168"/>
      <c r="E74" s="169" t="s">
        <v>9</v>
      </c>
      <c r="F74" s="170" t="s">
        <v>44</v>
      </c>
      <c r="G74" s="171"/>
      <c r="H74" s="171">
        <v>55</v>
      </c>
      <c r="I74" s="173"/>
      <c r="J74" s="39">
        <f>G74+I74</f>
        <v>0</v>
      </c>
      <c r="K74" s="172">
        <f>F74*J74</f>
        <v>0</v>
      </c>
    </row>
    <row r="75" spans="1:11" s="37" customFormat="1" ht="12.75" customHeight="1">
      <c r="A75" s="164"/>
      <c r="B75" s="73"/>
      <c r="C75" s="168" t="s">
        <v>49</v>
      </c>
      <c r="D75" s="168"/>
      <c r="E75" s="169" t="s">
        <v>9</v>
      </c>
      <c r="F75" s="170" t="s">
        <v>44</v>
      </c>
      <c r="G75" s="171"/>
      <c r="H75" s="171">
        <v>50</v>
      </c>
      <c r="I75" s="173"/>
      <c r="J75" s="39">
        <f>G75+I75</f>
        <v>0</v>
      </c>
      <c r="K75" s="172">
        <f>F75*J75</f>
        <v>0</v>
      </c>
    </row>
    <row r="76" spans="1:11" s="37" customFormat="1" ht="12.75" customHeight="1">
      <c r="A76" s="164"/>
      <c r="B76" s="73"/>
      <c r="C76" s="168" t="s">
        <v>107</v>
      </c>
      <c r="D76" s="168"/>
      <c r="E76" s="169" t="s">
        <v>27</v>
      </c>
      <c r="F76" s="170" t="s">
        <v>51</v>
      </c>
      <c r="G76" s="171"/>
      <c r="H76" s="171">
        <v>50</v>
      </c>
      <c r="I76" s="173"/>
      <c r="J76" s="39">
        <f t="shared" si="2"/>
        <v>0</v>
      </c>
      <c r="K76" s="172">
        <f t="shared" si="3"/>
        <v>0</v>
      </c>
    </row>
    <row r="77" spans="1:12" s="37" customFormat="1" ht="12.75">
      <c r="A77" s="86"/>
      <c r="B77" s="86"/>
      <c r="C77" s="174"/>
      <c r="D77" s="175"/>
      <c r="E77" s="87"/>
      <c r="F77" s="88"/>
      <c r="G77" s="89"/>
      <c r="H77" s="89"/>
      <c r="I77" s="89"/>
      <c r="J77" s="90"/>
      <c r="K77" s="90"/>
      <c r="L77" s="83"/>
    </row>
    <row r="78" spans="1:12" ht="20.25" customHeight="1">
      <c r="A78" s="33"/>
      <c r="B78" s="165" t="s">
        <v>63</v>
      </c>
      <c r="C78" s="166"/>
      <c r="D78" s="167"/>
      <c r="E78" s="34"/>
      <c r="F78" s="160"/>
      <c r="G78" s="48"/>
      <c r="H78" s="49"/>
      <c r="I78" s="49"/>
      <c r="J78" s="35"/>
      <c r="K78" s="36"/>
      <c r="L78" s="37"/>
    </row>
    <row r="79" spans="1:12" ht="13.5" customHeight="1">
      <c r="A79" s="33"/>
      <c r="B79" s="161"/>
      <c r="C79" s="163"/>
      <c r="D79" s="162"/>
      <c r="E79" s="34"/>
      <c r="F79" s="160"/>
      <c r="G79" s="48"/>
      <c r="H79" s="49"/>
      <c r="I79" s="49"/>
      <c r="J79" s="35"/>
      <c r="K79" s="36"/>
      <c r="L79" s="37"/>
    </row>
    <row r="80" spans="1:12" ht="12.75" customHeight="1">
      <c r="A80" s="164"/>
      <c r="B80" s="73"/>
      <c r="C80" s="168" t="s">
        <v>66</v>
      </c>
      <c r="D80" s="168"/>
      <c r="E80" s="169" t="s">
        <v>9</v>
      </c>
      <c r="F80" s="170" t="s">
        <v>62</v>
      </c>
      <c r="G80" s="171"/>
      <c r="H80" s="171">
        <v>1200</v>
      </c>
      <c r="I80" s="173"/>
      <c r="J80" s="39">
        <f aca="true" t="shared" si="4" ref="J80:J87">G80+I80</f>
        <v>0</v>
      </c>
      <c r="K80" s="172">
        <f aca="true" t="shared" si="5" ref="K80:K87">F80*J80</f>
        <v>0</v>
      </c>
      <c r="L80" s="83"/>
    </row>
    <row r="81" spans="1:11" s="37" customFormat="1" ht="12.75" customHeight="1">
      <c r="A81" s="164"/>
      <c r="B81" s="73"/>
      <c r="C81" s="168" t="s">
        <v>101</v>
      </c>
      <c r="D81" s="168"/>
      <c r="E81" s="169" t="s">
        <v>9</v>
      </c>
      <c r="F81" s="170" t="s">
        <v>32</v>
      </c>
      <c r="G81" s="171"/>
      <c r="H81" s="171">
        <v>40</v>
      </c>
      <c r="I81" s="173"/>
      <c r="J81" s="39">
        <f t="shared" si="4"/>
        <v>0</v>
      </c>
      <c r="K81" s="172">
        <f t="shared" si="5"/>
        <v>0</v>
      </c>
    </row>
    <row r="82" spans="1:11" s="37" customFormat="1" ht="12.75" customHeight="1">
      <c r="A82" s="164"/>
      <c r="B82" s="73"/>
      <c r="C82" s="168" t="s">
        <v>82</v>
      </c>
      <c r="D82" s="168"/>
      <c r="E82" s="169" t="s">
        <v>9</v>
      </c>
      <c r="F82" s="170" t="s">
        <v>81</v>
      </c>
      <c r="G82" s="171"/>
      <c r="H82" s="171">
        <v>40</v>
      </c>
      <c r="I82" s="173"/>
      <c r="J82" s="39">
        <f t="shared" si="4"/>
        <v>0</v>
      </c>
      <c r="K82" s="172">
        <f t="shared" si="5"/>
        <v>0</v>
      </c>
    </row>
    <row r="83" spans="1:11" s="37" customFormat="1" ht="12.75" customHeight="1">
      <c r="A83" s="164"/>
      <c r="B83" s="73"/>
      <c r="C83" s="168" t="s">
        <v>83</v>
      </c>
      <c r="D83" s="168"/>
      <c r="E83" s="169" t="s">
        <v>9</v>
      </c>
      <c r="F83" s="170" t="s">
        <v>53</v>
      </c>
      <c r="G83" s="171"/>
      <c r="H83" s="171">
        <v>40</v>
      </c>
      <c r="I83" s="173"/>
      <c r="J83" s="39">
        <f t="shared" si="4"/>
        <v>0</v>
      </c>
      <c r="K83" s="172">
        <f t="shared" si="5"/>
        <v>0</v>
      </c>
    </row>
    <row r="84" spans="1:11" s="37" customFormat="1" ht="12.75" customHeight="1">
      <c r="A84" s="164"/>
      <c r="B84" s="73"/>
      <c r="C84" s="168" t="s">
        <v>92</v>
      </c>
      <c r="D84" s="168"/>
      <c r="E84" s="169" t="s">
        <v>9</v>
      </c>
      <c r="F84" s="170" t="s">
        <v>28</v>
      </c>
      <c r="G84" s="171"/>
      <c r="H84" s="171">
        <v>40</v>
      </c>
      <c r="I84" s="173"/>
      <c r="J84" s="39">
        <f t="shared" si="4"/>
        <v>0</v>
      </c>
      <c r="K84" s="172">
        <f t="shared" si="5"/>
        <v>0</v>
      </c>
    </row>
    <row r="85" spans="1:11" s="37" customFormat="1" ht="12.75" customHeight="1">
      <c r="A85" s="164"/>
      <c r="B85" s="73"/>
      <c r="C85" s="168" t="s">
        <v>54</v>
      </c>
      <c r="D85" s="168"/>
      <c r="E85" s="169" t="s">
        <v>9</v>
      </c>
      <c r="F85" s="170" t="s">
        <v>80</v>
      </c>
      <c r="G85" s="171"/>
      <c r="H85" s="171">
        <v>40</v>
      </c>
      <c r="I85" s="173"/>
      <c r="J85" s="39">
        <f t="shared" si="4"/>
        <v>0</v>
      </c>
      <c r="K85" s="172">
        <f t="shared" si="5"/>
        <v>0</v>
      </c>
    </row>
    <row r="86" spans="1:11" s="37" customFormat="1" ht="12.75" customHeight="1">
      <c r="A86" s="164"/>
      <c r="B86" s="73"/>
      <c r="C86" s="168" t="s">
        <v>116</v>
      </c>
      <c r="D86" s="168"/>
      <c r="E86" s="169" t="s">
        <v>9</v>
      </c>
      <c r="F86" s="170" t="s">
        <v>32</v>
      </c>
      <c r="G86" s="171"/>
      <c r="H86" s="171"/>
      <c r="I86" s="173"/>
      <c r="J86" s="39">
        <f t="shared" si="4"/>
        <v>0</v>
      </c>
      <c r="K86" s="172">
        <f t="shared" si="5"/>
        <v>0</v>
      </c>
    </row>
    <row r="87" spans="1:11" s="37" customFormat="1" ht="12.75" customHeight="1">
      <c r="A87" s="164"/>
      <c r="B87" s="73"/>
      <c r="C87" s="168" t="s">
        <v>61</v>
      </c>
      <c r="D87" s="168"/>
      <c r="E87" s="169" t="s">
        <v>9</v>
      </c>
      <c r="F87" s="170" t="s">
        <v>28</v>
      </c>
      <c r="G87" s="171"/>
      <c r="H87" s="171">
        <v>40</v>
      </c>
      <c r="I87" s="173"/>
      <c r="J87" s="39">
        <f t="shared" si="4"/>
        <v>0</v>
      </c>
      <c r="K87" s="172">
        <f t="shared" si="5"/>
        <v>0</v>
      </c>
    </row>
    <row r="88" spans="1:12" ht="11.25" customHeight="1">
      <c r="A88" s="86"/>
      <c r="B88" s="86"/>
      <c r="C88" s="174"/>
      <c r="D88" s="175"/>
      <c r="E88" s="87"/>
      <c r="F88" s="88"/>
      <c r="G88" s="89"/>
      <c r="H88" s="89"/>
      <c r="I88" s="89"/>
      <c r="J88" s="90"/>
      <c r="K88" s="90"/>
      <c r="L88" s="83"/>
    </row>
    <row r="89" spans="1:12" s="37" customFormat="1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</row>
    <row r="90" spans="1:12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96"/>
    </row>
    <row r="91" spans="1:12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</row>
    <row r="92" spans="1:12" s="37" customFormat="1" ht="12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1:12" ht="12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5"/>
    </row>
    <row r="94" spans="1:12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</row>
    <row r="95" spans="1:12" s="37" customFormat="1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</row>
    <row r="96" spans="1:12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5"/>
    </row>
    <row r="97" spans="1:12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1:12" s="37" customFormat="1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5"/>
    </row>
    <row r="100" spans="1:12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s="37" customFormat="1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ht="12.75">
      <c r="L102" s="85"/>
    </row>
    <row r="103" ht="12.75">
      <c r="L103" s="83"/>
    </row>
    <row r="104" ht="12.75">
      <c r="L104" s="83"/>
    </row>
    <row r="105" spans="1:12" s="44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85"/>
    </row>
    <row r="106" ht="12.75">
      <c r="L106" s="83"/>
    </row>
    <row r="107" ht="12.75">
      <c r="L107" s="83"/>
    </row>
    <row r="108" spans="1:12" s="37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85"/>
    </row>
    <row r="109" ht="12.75">
      <c r="L109" s="83"/>
    </row>
    <row r="110" ht="12.75">
      <c r="L110" s="83"/>
    </row>
    <row r="111" spans="1:12" s="37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85"/>
    </row>
    <row r="112" ht="12.75">
      <c r="L112" s="83"/>
    </row>
    <row r="113" ht="12.75">
      <c r="L113" s="83"/>
    </row>
    <row r="114" spans="1:12" s="37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85"/>
    </row>
    <row r="115" ht="12.75">
      <c r="L115" s="85"/>
    </row>
    <row r="116" ht="12.75">
      <c r="L116" s="85"/>
    </row>
    <row r="117" spans="1:12" s="37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85"/>
    </row>
    <row r="118" ht="12.75">
      <c r="L118" s="83"/>
    </row>
    <row r="119" ht="12.75">
      <c r="L119" s="83"/>
    </row>
    <row r="120" spans="1:12" s="37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85"/>
    </row>
    <row r="121" ht="12.75">
      <c r="L121" s="83"/>
    </row>
    <row r="122" ht="12.75">
      <c r="L122" s="83"/>
    </row>
    <row r="123" ht="12.75">
      <c r="L123" s="85"/>
    </row>
    <row r="124" spans="1:12" s="44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83"/>
    </row>
    <row r="125" ht="12.75">
      <c r="L125" s="83"/>
    </row>
    <row r="126" ht="12.75">
      <c r="L126" s="83"/>
    </row>
    <row r="127" spans="1:12" s="37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96"/>
    </row>
    <row r="128" ht="12.75">
      <c r="L128" s="83"/>
    </row>
    <row r="129" ht="12.75">
      <c r="L129" s="83"/>
    </row>
    <row r="130" spans="1:12" s="37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85"/>
    </row>
    <row r="131" ht="12.75">
      <c r="L131" s="83"/>
    </row>
    <row r="132" ht="12.75">
      <c r="L132" s="83"/>
    </row>
    <row r="133" spans="1:12" s="37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85"/>
    </row>
    <row r="134" ht="12.75">
      <c r="L134" s="83"/>
    </row>
    <row r="135" ht="12.75">
      <c r="L135" s="83"/>
    </row>
    <row r="136" spans="1:12" s="37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85"/>
    </row>
    <row r="137" ht="12.75">
      <c r="L137" s="83"/>
    </row>
    <row r="138" ht="12.75">
      <c r="L138" s="83"/>
    </row>
    <row r="139" spans="1:12" s="37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85"/>
    </row>
    <row r="140" ht="12.75">
      <c r="L140" s="85"/>
    </row>
    <row r="141" ht="12.75">
      <c r="L141" s="85"/>
    </row>
    <row r="142" ht="12.75">
      <c r="L142" s="85"/>
    </row>
    <row r="143" spans="1:12" s="44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83"/>
    </row>
    <row r="144" ht="12.75">
      <c r="L144" s="83"/>
    </row>
    <row r="145" ht="12.75">
      <c r="L145" s="85"/>
    </row>
    <row r="146" spans="1:12" s="37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83"/>
    </row>
    <row r="147" ht="12.75">
      <c r="L147" s="83"/>
    </row>
    <row r="148" ht="12.75">
      <c r="L148" s="85"/>
    </row>
    <row r="149" spans="1:12" s="37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83"/>
    </row>
    <row r="150" ht="12.75">
      <c r="L150" s="83"/>
    </row>
    <row r="151" ht="12.75">
      <c r="L151" s="85"/>
    </row>
    <row r="152" ht="12.75">
      <c r="L152" s="83"/>
    </row>
    <row r="153" spans="1:12" s="44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83"/>
    </row>
    <row r="154" ht="12.75">
      <c r="L154" s="85"/>
    </row>
    <row r="155" ht="12.75">
      <c r="L155" s="83"/>
    </row>
    <row r="156" spans="1:12" s="37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83"/>
    </row>
    <row r="157" ht="12.75">
      <c r="L157" s="83"/>
    </row>
    <row r="158" ht="12.75">
      <c r="L158" s="83"/>
    </row>
    <row r="159" spans="1:12" s="37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83"/>
    </row>
    <row r="160" ht="12.75">
      <c r="L160" s="83"/>
    </row>
    <row r="161" ht="12.75">
      <c r="L161" s="83"/>
    </row>
    <row r="162" spans="1:12" s="37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83"/>
    </row>
    <row r="163" ht="12.75">
      <c r="L163" s="83"/>
    </row>
    <row r="164" ht="12.75">
      <c r="L164" s="83"/>
    </row>
    <row r="165" spans="1:12" s="37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83"/>
    </row>
    <row r="166" ht="12.75">
      <c r="L166" s="83"/>
    </row>
    <row r="167" ht="12.75">
      <c r="L167" s="83"/>
    </row>
    <row r="168" spans="1:12" s="37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83"/>
    </row>
    <row r="169" ht="12.75">
      <c r="L169" s="83"/>
    </row>
    <row r="170" ht="12.75">
      <c r="L170" s="83"/>
    </row>
    <row r="171" spans="1:12" s="37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83"/>
    </row>
    <row r="174" spans="1:12" s="37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7" spans="1:12" s="37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37" customFormat="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37" customFormat="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37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3" spans="1:12" s="37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6" spans="1:12" s="37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90" spans="1:12" s="44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3" spans="1:12" s="37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6" spans="1:12" s="37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9" spans="1:12" s="37" customFormat="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2" spans="1:12" s="37" customFormat="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37" customFormat="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37" customFormat="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37" customFormat="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8" spans="1:12" s="37" customFormat="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11" spans="1:12" s="37" customFormat="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3" ht="11.25" customHeight="1"/>
    <row r="214" spans="1:12" s="37" customFormat="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6" ht="11.25" customHeight="1"/>
    <row r="217" spans="1:12" s="37" customFormat="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24" spans="1:11" ht="12.75">
      <c r="A224" s="18"/>
      <c r="B224" s="18"/>
      <c r="C224" s="41"/>
      <c r="D224" s="42"/>
      <c r="E224" s="38"/>
      <c r="F224" s="1"/>
      <c r="G224" s="2"/>
      <c r="H224" s="45"/>
      <c r="I224" s="45"/>
      <c r="J224" s="43"/>
      <c r="K224" s="4"/>
    </row>
  </sheetData>
  <sheetProtection/>
  <mergeCells count="2">
    <mergeCell ref="C88:D88"/>
    <mergeCell ref="C77:D77"/>
  </mergeCells>
  <printOptions/>
  <pageMargins left="0.25" right="0.46" top="0.43" bottom="0.2755905511811024" header="0.18" footer="0.2362204724409449"/>
  <pageSetup horizontalDpi="300" verticalDpi="300" orientation="landscape" paperSize="9" r:id="rId1"/>
  <headerFooter alignWithMargins="0">
    <oddHeader>&amp;LSpecifikace 
&amp;R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onp</cp:lastModifiedBy>
  <cp:lastPrinted>2014-11-24T05:58:33Z</cp:lastPrinted>
  <dcterms:created xsi:type="dcterms:W3CDTF">2003-01-19T10:03:24Z</dcterms:created>
  <dcterms:modified xsi:type="dcterms:W3CDTF">2017-12-21T12:40:59Z</dcterms:modified>
  <cp:category/>
  <cp:version/>
  <cp:contentType/>
  <cp:contentStatus/>
</cp:coreProperties>
</file>